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<sst xmlns="http://schemas.openxmlformats.org/spreadsheetml/2006/main" count="113" uniqueCount="64">
  <si>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</si>
  <si>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</si>
  <si>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</si>
  <si>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</si>
  <si>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</si>
  <si>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</si>
  <si>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</si>
  <si>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</si>
  <si>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</si>
  <si>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</si>
  <si>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</si>
  <si>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</si>
  <si>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</si>
  <si>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</si>
  <si>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</si>
  <si>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</si>
  <si>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</si>
  <si>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</si>
  <si>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</si>
  <si>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</si>
  <si>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</si>
  <si>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</si>
  <si>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</si>
  <si>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</si>
  <si>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</si>
  <si>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</si>
  <si>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</si>
  <si>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</si>
  <si>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</si>
  <si>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</si>
  <si>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</si>
  <si>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</si>
  <si>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</si>
  <si>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</si>
  <si>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</si>
  <si>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</si>
  <si>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</si>
  <si>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</si>
  <si>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</si>
  <si>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</si>
  <si>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</si>
  <si>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</si>
  <si>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</si>
  <si>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</si>
  <si>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</si>
  <si>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</si>
  <si>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</si>
  <si>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</si>
  <si>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</si>
  <si>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</si>
  <si>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</si>
  <si>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</si>
  <si>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</si>
  <si>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</si>
  <si>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</si>
  <si>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</si>
  <si>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</si>
  <si>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</si>
  <si>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</si>
  <si>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</si>
  <si>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</si>
  <si>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</si>
  <si>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</si>
  <si>
    <t>MARZO DE 2017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</si>
</sst>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u val="single"/>
      <sz val="10"/>
      <color indexed="30"/>
      <name val="Arial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65" t="s">
        <v>54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8.75">
      <c r="B4" s="66" t="s">
        <v>63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ht="13.5"/>
    <row r="6" ht="13.5"/>
    <row r="7" spans="2:14" ht="18">
      <c r="B7" s="69" t="s">
        <v>55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2:14" ht="18">
      <c r="B8" s="72" t="s">
        <v>52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ht="25.5" customHeight="1">
      <c r="A9" s="2"/>
      <c r="B9" s="39"/>
      <c r="C9" s="62" t="s">
        <v>0</v>
      </c>
      <c r="D9" s="63"/>
      <c r="E9" s="63"/>
      <c r="F9" s="64"/>
      <c r="G9" s="62" t="s">
        <v>1</v>
      </c>
      <c r="H9" s="63"/>
      <c r="I9" s="63"/>
      <c r="J9" s="64"/>
      <c r="K9" s="75" t="s">
        <v>2</v>
      </c>
      <c r="L9" s="76"/>
      <c r="M9" s="76"/>
      <c r="N9" s="77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56</v>
      </c>
      <c r="G10" s="54" t="s">
        <v>48</v>
      </c>
      <c r="H10" s="54" t="s">
        <v>49</v>
      </c>
      <c r="I10" s="54" t="s">
        <v>50</v>
      </c>
      <c r="J10" s="55" t="s">
        <v>56</v>
      </c>
      <c r="K10" s="53" t="s">
        <v>48</v>
      </c>
      <c r="L10" s="54" t="s">
        <v>49</v>
      </c>
      <c r="M10" s="54" t="s">
        <v>50</v>
      </c>
      <c r="N10" s="55" t="s">
        <v>56</v>
      </c>
    </row>
    <row r="11" spans="2:15" ht="21" customHeight="1">
      <c r="B11" s="3" t="s">
        <v>4</v>
      </c>
      <c r="C11" s="22">
        <v>44031682</v>
      </c>
      <c r="D11" s="19">
        <v>7020707.724455867</v>
      </c>
      <c r="E11" s="19">
        <v>16964060</v>
      </c>
      <c r="F11" s="23">
        <v>0.38526940669675075</v>
      </c>
      <c r="G11" s="19">
        <v>880864</v>
      </c>
      <c r="H11" s="19">
        <v>4309151.2008395465</v>
      </c>
      <c r="I11" s="19">
        <v>801946</v>
      </c>
      <c r="J11" s="23">
        <v>0.9104084171903949</v>
      </c>
      <c r="K11" s="22">
        <v>50302329</v>
      </c>
      <c r="L11" s="19">
        <v>153468402.3565049</v>
      </c>
      <c r="M11" s="19">
        <v>21291781</v>
      </c>
      <c r="N11" s="23">
        <v>0.4232762463145593</v>
      </c>
      <c r="O11" s="28"/>
    </row>
    <row r="12" spans="2:14" ht="25.5" customHeight="1">
      <c r="B12" s="4" t="s">
        <v>5</v>
      </c>
      <c r="C12" s="22">
        <v>376913</v>
      </c>
      <c r="D12" s="19">
        <v>59808.58304699999</v>
      </c>
      <c r="E12" s="19">
        <v>190511</v>
      </c>
      <c r="F12" s="23">
        <v>0.505450860012788</v>
      </c>
      <c r="G12" s="19">
        <v>5231</v>
      </c>
      <c r="H12" s="19">
        <v>26986.62083810001</v>
      </c>
      <c r="I12" s="19">
        <v>4925</v>
      </c>
      <c r="J12" s="23">
        <v>0.9415025807684955</v>
      </c>
      <c r="K12" s="22">
        <v>387568</v>
      </c>
      <c r="L12" s="19">
        <v>228065.88118163001</v>
      </c>
      <c r="M12" s="19">
        <v>200574</v>
      </c>
      <c r="N12" s="23">
        <v>0.5175195062543864</v>
      </c>
    </row>
    <row r="13" spans="2:14" ht="25.5" customHeight="1">
      <c r="B13" s="4" t="s">
        <v>6</v>
      </c>
      <c r="C13" s="22">
        <v>333</v>
      </c>
      <c r="D13" s="19">
        <v>75.48504882</v>
      </c>
      <c r="E13" s="19">
        <v>271</v>
      </c>
      <c r="F13" s="23">
        <v>0.8138138138138138</v>
      </c>
      <c r="G13" s="19">
        <v>17</v>
      </c>
      <c r="H13" s="19">
        <v>83.43867657</v>
      </c>
      <c r="I13" s="19">
        <v>12</v>
      </c>
      <c r="J13" s="23">
        <v>0.7058823529411765</v>
      </c>
      <c r="K13" s="22">
        <v>422</v>
      </c>
      <c r="L13" s="19">
        <v>709205.36417931</v>
      </c>
      <c r="M13" s="19">
        <v>336</v>
      </c>
      <c r="N13" s="23">
        <v>0.7962085308056872</v>
      </c>
    </row>
    <row r="14" spans="2:14" ht="21" customHeight="1">
      <c r="B14" s="4" t="s">
        <v>43</v>
      </c>
      <c r="C14" s="22">
        <v>802152</v>
      </c>
      <c r="D14" s="19">
        <v>125388.45171743003</v>
      </c>
      <c r="E14" s="19">
        <v>412384</v>
      </c>
      <c r="F14" s="23">
        <v>0.5140970788578724</v>
      </c>
      <c r="G14" s="19">
        <v>11693</v>
      </c>
      <c r="H14" s="19">
        <v>60585.687636869974</v>
      </c>
      <c r="I14" s="19">
        <v>11201</v>
      </c>
      <c r="J14" s="23">
        <v>0.9579235440006841</v>
      </c>
      <c r="K14" s="22">
        <v>822046</v>
      </c>
      <c r="L14" s="19">
        <v>420482.76836971025</v>
      </c>
      <c r="M14" s="19">
        <v>431966</v>
      </c>
      <c r="N14" s="23">
        <v>0.5254766764876905</v>
      </c>
    </row>
    <row r="15" spans="2:14" ht="21" customHeight="1">
      <c r="B15" s="48" t="s">
        <v>59</v>
      </c>
      <c r="C15" s="49" t="s">
        <v>51</v>
      </c>
      <c r="D15" s="50" t="s">
        <v>51</v>
      </c>
      <c r="E15" s="50" t="s">
        <v>51</v>
      </c>
      <c r="F15" s="51" t="s">
        <v>51</v>
      </c>
      <c r="G15" s="50" t="s">
        <v>51</v>
      </c>
      <c r="H15" s="50" t="s">
        <v>51</v>
      </c>
      <c r="I15" s="50" t="s">
        <v>51</v>
      </c>
      <c r="J15" s="50" t="s">
        <v>51</v>
      </c>
      <c r="K15" s="22">
        <v>2488955</v>
      </c>
      <c r="L15" s="19">
        <v>2162227.870906919</v>
      </c>
      <c r="M15" s="19">
        <v>1685702</v>
      </c>
      <c r="N15" s="23">
        <v>0.677272992079005</v>
      </c>
    </row>
    <row r="16" spans="2:14" ht="21" customHeight="1">
      <c r="B16" s="30" t="s">
        <v>7</v>
      </c>
      <c r="C16" s="33">
        <f>SUM(C11:C15)</f>
        <v>45211080</v>
      </c>
      <c r="D16" s="31">
        <f>SUM(D11:D15)</f>
        <v>7205980.244269117</v>
      </c>
      <c r="E16" s="31">
        <f>SUM(E11:E15)</f>
        <v>17567226</v>
      </c>
      <c r="F16" s="32">
        <f>E16/C16</f>
        <v>0.3885601936516447</v>
      </c>
      <c r="G16" s="31">
        <f>SUM(G11:G15)</f>
        <v>897805</v>
      </c>
      <c r="H16" s="31">
        <f>SUM(H11:H15)</f>
        <v>4396806.947991086</v>
      </c>
      <c r="I16" s="31">
        <f>SUM(I11:I15)</f>
        <v>818084</v>
      </c>
      <c r="J16" s="32">
        <f>I16/G16</f>
        <v>0.9112045488719711</v>
      </c>
      <c r="K16" s="33">
        <f>SUM(K11:K15)</f>
        <v>54001320</v>
      </c>
      <c r="L16" s="31">
        <f>SUM(L11:L15)</f>
        <v>156988384.24114245</v>
      </c>
      <c r="M16" s="31">
        <f>SUM(M11:M15)</f>
        <v>23610359</v>
      </c>
      <c r="N16" s="32">
        <f>M16/K16</f>
        <v>0.43721818281479047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67" t="s">
        <v>60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7" s="5" customFormat="1" ht="21" customHeight="1">
      <c r="B19" s="68" t="s">
        <v>52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Q19" s="8"/>
    </row>
    <row r="20" spans="2:14" s="5" customFormat="1" ht="38.25" customHeight="1">
      <c r="B20" s="34"/>
      <c r="C20" s="62" t="s">
        <v>0</v>
      </c>
      <c r="D20" s="63"/>
      <c r="E20" s="63"/>
      <c r="F20" s="64"/>
      <c r="G20" s="62" t="s">
        <v>1</v>
      </c>
      <c r="H20" s="63"/>
      <c r="I20" s="63"/>
      <c r="J20" s="64"/>
      <c r="K20" s="75" t="s">
        <v>2</v>
      </c>
      <c r="L20" s="76"/>
      <c r="M20" s="76"/>
      <c r="N20" s="77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56</v>
      </c>
      <c r="G21" s="57" t="s">
        <v>48</v>
      </c>
      <c r="H21" s="58" t="s">
        <v>49</v>
      </c>
      <c r="I21" s="58" t="s">
        <v>50</v>
      </c>
      <c r="J21" s="59" t="s">
        <v>56</v>
      </c>
      <c r="K21" s="57" t="s">
        <v>48</v>
      </c>
      <c r="L21" s="58" t="s">
        <v>49</v>
      </c>
      <c r="M21" s="58" t="s">
        <v>50</v>
      </c>
      <c r="N21" s="59" t="s">
        <v>56</v>
      </c>
    </row>
    <row r="22" spans="2:14" s="5" customFormat="1" ht="21" customHeight="1">
      <c r="B22" s="9" t="s">
        <v>45</v>
      </c>
      <c r="C22" s="22">
        <v>38199685</v>
      </c>
      <c r="D22" s="19">
        <v>6236347.958080121</v>
      </c>
      <c r="E22" s="19">
        <v>14954676</v>
      </c>
      <c r="F22" s="23">
        <v>0.39148689315108226</v>
      </c>
      <c r="G22" s="22">
        <v>782335</v>
      </c>
      <c r="H22" s="19">
        <v>3840973.402656026</v>
      </c>
      <c r="I22" s="19">
        <v>715802</v>
      </c>
      <c r="J22" s="23">
        <v>0.9149558692887318</v>
      </c>
      <c r="K22" s="22">
        <v>44425316</v>
      </c>
      <c r="L22" s="19">
        <v>147091910.64735782</v>
      </c>
      <c r="M22" s="19">
        <v>19449258</v>
      </c>
      <c r="N22" s="23">
        <v>0.43779672833390765</v>
      </c>
    </row>
    <row r="23" spans="2:14" s="5" customFormat="1" ht="21" customHeight="1">
      <c r="B23" s="9" t="s">
        <v>46</v>
      </c>
      <c r="C23" s="22">
        <v>4472830</v>
      </c>
      <c r="D23" s="19">
        <v>630718.7734640014</v>
      </c>
      <c r="E23" s="19">
        <v>1775921</v>
      </c>
      <c r="F23" s="23">
        <v>0.39704638897521255</v>
      </c>
      <c r="G23" s="22">
        <v>77142</v>
      </c>
      <c r="H23" s="19">
        <v>370752.08934017055</v>
      </c>
      <c r="I23" s="19">
        <v>68200</v>
      </c>
      <c r="J23" s="23">
        <v>0.8840838972284877</v>
      </c>
      <c r="K23" s="22">
        <v>5981448</v>
      </c>
      <c r="L23" s="19">
        <v>6305619.007461021</v>
      </c>
      <c r="M23" s="19">
        <v>2679361</v>
      </c>
      <c r="N23" s="23">
        <v>0.4479452132660854</v>
      </c>
    </row>
    <row r="24" spans="2:14" s="5" customFormat="1" ht="21" customHeight="1">
      <c r="B24" s="10" t="s">
        <v>8</v>
      </c>
      <c r="C24" s="22">
        <v>1665415</v>
      </c>
      <c r="D24" s="19">
        <v>224041.77614048</v>
      </c>
      <c r="E24" s="19">
        <v>560865</v>
      </c>
      <c r="F24" s="23">
        <v>0.33677191570869724</v>
      </c>
      <c r="G24" s="22">
        <v>26375</v>
      </c>
      <c r="H24" s="19">
        <v>124267.68769249003</v>
      </c>
      <c r="I24" s="19">
        <v>23156</v>
      </c>
      <c r="J24" s="23">
        <v>0.8779526066350711</v>
      </c>
      <c r="K24" s="22">
        <v>2404030</v>
      </c>
      <c r="L24" s="19">
        <v>2190806.7608428113</v>
      </c>
      <c r="M24" s="19">
        <v>1013843</v>
      </c>
      <c r="N24" s="23">
        <v>0.42172643436229995</v>
      </c>
    </row>
    <row r="25" spans="2:14" s="5" customFormat="1" ht="21" customHeight="1">
      <c r="B25" s="9" t="s">
        <v>47</v>
      </c>
      <c r="C25" s="22">
        <v>873150</v>
      </c>
      <c r="D25" s="19">
        <v>114871.73658451998</v>
      </c>
      <c r="E25" s="19">
        <v>275764</v>
      </c>
      <c r="F25" s="23">
        <v>0.31582660482162284</v>
      </c>
      <c r="G25" s="22">
        <v>11953</v>
      </c>
      <c r="H25" s="19">
        <v>60813.768302409975</v>
      </c>
      <c r="I25" s="19">
        <v>10926</v>
      </c>
      <c r="J25" s="23">
        <v>0.9140801472433698</v>
      </c>
      <c r="K25" s="22">
        <v>1190526</v>
      </c>
      <c r="L25" s="19">
        <v>1400047.8254803703</v>
      </c>
      <c r="M25" s="19">
        <v>467897</v>
      </c>
      <c r="N25" s="23">
        <v>0.3930170361672068</v>
      </c>
    </row>
    <row r="26" spans="2:15" s="5" customFormat="1" ht="21" customHeight="1">
      <c r="B26" s="35" t="s">
        <v>7</v>
      </c>
      <c r="C26" s="33">
        <f>SUM(C22:C25)</f>
        <v>45211080</v>
      </c>
      <c r="D26" s="31">
        <f>SUM(D22:D25)</f>
        <v>7205980.244269123</v>
      </c>
      <c r="E26" s="31">
        <f>SUM(E22:E25)</f>
        <v>17567226</v>
      </c>
      <c r="F26" s="36">
        <f>F16</f>
        <v>0.3885601936516447</v>
      </c>
      <c r="G26" s="31">
        <f>SUM(G22:G25)</f>
        <v>897805</v>
      </c>
      <c r="H26" s="31">
        <f>SUM(H22:H25)</f>
        <v>4396806.947991097</v>
      </c>
      <c r="I26" s="31">
        <f>SUM(I22:I25)</f>
        <v>818084</v>
      </c>
      <c r="J26" s="37">
        <f>J16</f>
        <v>0.9112045488719711</v>
      </c>
      <c r="K26" s="33">
        <f>SUM(K22:K25)</f>
        <v>54001320</v>
      </c>
      <c r="L26" s="31">
        <f>SUM(L22:L25)</f>
        <v>156988384.241142</v>
      </c>
      <c r="M26" s="31">
        <f>SUM(M22:M25)</f>
        <v>23610359</v>
      </c>
      <c r="N26" s="32">
        <f>M26/K26</f>
        <v>0.43721818281479047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67" t="s">
        <v>61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14" ht="18">
      <c r="B29" s="68" t="s">
        <v>52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37.5" customHeight="1">
      <c r="A30" s="2"/>
      <c r="B30" s="38"/>
      <c r="C30" s="62" t="s">
        <v>0</v>
      </c>
      <c r="D30" s="63"/>
      <c r="E30" s="63"/>
      <c r="F30" s="64"/>
      <c r="G30" s="62" t="s">
        <v>1</v>
      </c>
      <c r="H30" s="63"/>
      <c r="I30" s="63"/>
      <c r="J30" s="64"/>
      <c r="K30" s="75" t="s">
        <v>2</v>
      </c>
      <c r="L30" s="76"/>
      <c r="M30" s="76"/>
      <c r="N30" s="77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56</v>
      </c>
      <c r="G31" s="57" t="s">
        <v>48</v>
      </c>
      <c r="H31" s="58" t="s">
        <v>49</v>
      </c>
      <c r="I31" s="58" t="s">
        <v>50</v>
      </c>
      <c r="J31" s="59" t="s">
        <v>56</v>
      </c>
      <c r="K31" s="57" t="s">
        <v>48</v>
      </c>
      <c r="L31" s="58" t="s">
        <v>49</v>
      </c>
      <c r="M31" s="58" t="s">
        <v>50</v>
      </c>
      <c r="N31" s="59" t="s">
        <v>56</v>
      </c>
    </row>
    <row r="32" spans="2:17" ht="21" customHeight="1">
      <c r="B32" s="20" t="s">
        <v>10</v>
      </c>
      <c r="C32" s="22">
        <v>25559</v>
      </c>
      <c r="D32" s="19">
        <v>4634.67409687</v>
      </c>
      <c r="E32" s="19">
        <v>12079</v>
      </c>
      <c r="F32" s="24">
        <v>0.47259282444540085</v>
      </c>
      <c r="G32" s="21">
        <v>459</v>
      </c>
      <c r="H32" s="21">
        <v>2411.37726675</v>
      </c>
      <c r="I32" s="21">
        <v>431</v>
      </c>
      <c r="J32" s="25">
        <v>0.9389978213507625</v>
      </c>
      <c r="K32" s="26">
        <v>28611</v>
      </c>
      <c r="L32" s="21">
        <v>111838.53088799</v>
      </c>
      <c r="M32" s="21">
        <v>13354</v>
      </c>
      <c r="N32" s="27">
        <v>0.4667435601691657</v>
      </c>
      <c r="P32" s="12"/>
      <c r="Q32" s="13"/>
    </row>
    <row r="33" spans="2:17" ht="21" customHeight="1">
      <c r="B33" s="20" t="s">
        <v>11</v>
      </c>
      <c r="C33" s="22">
        <v>6065927</v>
      </c>
      <c r="D33" s="19">
        <v>1203174.3331703707</v>
      </c>
      <c r="E33" s="19">
        <v>3040777</v>
      </c>
      <c r="F33" s="24">
        <v>0.5012880966091415</v>
      </c>
      <c r="G33" s="21">
        <v>147977</v>
      </c>
      <c r="H33" s="21">
        <v>744474.8172488203</v>
      </c>
      <c r="I33" s="21">
        <v>138238</v>
      </c>
      <c r="J33" s="25">
        <v>0.9341857180507782</v>
      </c>
      <c r="K33" s="26">
        <v>7447103</v>
      </c>
      <c r="L33" s="21">
        <v>21050316.008864567</v>
      </c>
      <c r="M33" s="21">
        <v>3978681</v>
      </c>
      <c r="N33" s="27">
        <v>0.5342588923504885</v>
      </c>
      <c r="P33" s="12"/>
      <c r="Q33" s="13"/>
    </row>
    <row r="34" spans="2:17" ht="21" customHeight="1">
      <c r="B34" s="20" t="s">
        <v>12</v>
      </c>
      <c r="C34" s="22">
        <v>151829</v>
      </c>
      <c r="D34" s="19">
        <v>23450.360523590007</v>
      </c>
      <c r="E34" s="19">
        <v>55621</v>
      </c>
      <c r="F34" s="24">
        <v>0.36633976381323724</v>
      </c>
      <c r="G34" s="21">
        <v>2821</v>
      </c>
      <c r="H34" s="21">
        <v>13016.419434210002</v>
      </c>
      <c r="I34" s="21">
        <v>2451</v>
      </c>
      <c r="J34" s="25">
        <v>0.8688408365827721</v>
      </c>
      <c r="K34" s="26">
        <v>196979</v>
      </c>
      <c r="L34" s="21">
        <v>346151.2137154499</v>
      </c>
      <c r="M34" s="21">
        <v>86325</v>
      </c>
      <c r="N34" s="27">
        <v>0.4382446859817544</v>
      </c>
      <c r="P34" s="12"/>
      <c r="Q34" s="13"/>
    </row>
    <row r="35" spans="2:17" ht="21" customHeight="1">
      <c r="B35" s="20" t="s">
        <v>13</v>
      </c>
      <c r="C35" s="22">
        <v>99212</v>
      </c>
      <c r="D35" s="19">
        <v>14873.93336015</v>
      </c>
      <c r="E35" s="19">
        <v>34120</v>
      </c>
      <c r="F35" s="24">
        <v>0.34391001088577994</v>
      </c>
      <c r="G35" s="21">
        <v>2023</v>
      </c>
      <c r="H35" s="21">
        <v>9214.297857949998</v>
      </c>
      <c r="I35" s="21">
        <v>1738</v>
      </c>
      <c r="J35" s="25">
        <v>0.8591201186356896</v>
      </c>
      <c r="K35" s="26">
        <v>110237</v>
      </c>
      <c r="L35" s="21">
        <v>364626.6404745201</v>
      </c>
      <c r="M35" s="21">
        <v>42179</v>
      </c>
      <c r="N35" s="27">
        <v>0.3826210800366483</v>
      </c>
      <c r="P35" s="12"/>
      <c r="Q35" s="13"/>
    </row>
    <row r="36" spans="2:17" ht="21" customHeight="1">
      <c r="B36" s="20" t="s">
        <v>14</v>
      </c>
      <c r="C36" s="22">
        <v>2115479</v>
      </c>
      <c r="D36" s="19">
        <v>271146.15204294986</v>
      </c>
      <c r="E36" s="19">
        <v>787615</v>
      </c>
      <c r="F36" s="24">
        <v>0.37231047909244197</v>
      </c>
      <c r="G36" s="21">
        <v>32559</v>
      </c>
      <c r="H36" s="21">
        <v>157492.27343026997</v>
      </c>
      <c r="I36" s="21">
        <v>29417</v>
      </c>
      <c r="J36" s="25">
        <v>0.903498264688719</v>
      </c>
      <c r="K36" s="26">
        <v>2442306</v>
      </c>
      <c r="L36" s="21">
        <v>3524966.8957080883</v>
      </c>
      <c r="M36" s="21">
        <v>1005919</v>
      </c>
      <c r="N36" s="27">
        <v>0.4118726318487528</v>
      </c>
      <c r="P36" s="12"/>
      <c r="Q36" s="13"/>
    </row>
    <row r="37" spans="2:17" ht="21" customHeight="1">
      <c r="B37" s="20" t="s">
        <v>15</v>
      </c>
      <c r="C37" s="22">
        <v>13215345</v>
      </c>
      <c r="D37" s="19">
        <v>2289750.97047588</v>
      </c>
      <c r="E37" s="19">
        <v>4783160</v>
      </c>
      <c r="F37" s="24">
        <v>0.36193985098383735</v>
      </c>
      <c r="G37" s="21">
        <v>299629</v>
      </c>
      <c r="H37" s="21">
        <v>1504179.1032147002</v>
      </c>
      <c r="I37" s="21">
        <v>278904</v>
      </c>
      <c r="J37" s="25">
        <v>0.9308311278280808</v>
      </c>
      <c r="K37" s="26">
        <v>14761137</v>
      </c>
      <c r="L37" s="21">
        <v>86108386.3686026</v>
      </c>
      <c r="M37" s="21">
        <v>5941750</v>
      </c>
      <c r="N37" s="27">
        <v>0.40252658043889167</v>
      </c>
      <c r="P37" s="12"/>
      <c r="Q37" s="13"/>
    </row>
    <row r="38" spans="2:17" ht="21" customHeight="1">
      <c r="B38" s="20" t="s">
        <v>16</v>
      </c>
      <c r="C38" s="22">
        <v>1203799</v>
      </c>
      <c r="D38" s="19">
        <v>165308.46403533008</v>
      </c>
      <c r="E38" s="19">
        <v>480693</v>
      </c>
      <c r="F38" s="24">
        <v>0.3993133405161493</v>
      </c>
      <c r="G38" s="21">
        <v>19618</v>
      </c>
      <c r="H38" s="21">
        <v>93362.76325164</v>
      </c>
      <c r="I38" s="21">
        <v>17712</v>
      </c>
      <c r="J38" s="25">
        <v>0.9028443266388011</v>
      </c>
      <c r="K38" s="26">
        <v>1453832</v>
      </c>
      <c r="L38" s="21">
        <v>2504511.4304784318</v>
      </c>
      <c r="M38" s="21">
        <v>613027</v>
      </c>
      <c r="N38" s="27">
        <v>0.42166288814663594</v>
      </c>
      <c r="P38" s="12"/>
      <c r="Q38" s="13"/>
    </row>
    <row r="39" spans="2:17" ht="21" customHeight="1">
      <c r="B39" s="20" t="s">
        <v>17</v>
      </c>
      <c r="C39" s="22">
        <v>1126798</v>
      </c>
      <c r="D39" s="19">
        <v>174270.70162545002</v>
      </c>
      <c r="E39" s="19">
        <v>395774</v>
      </c>
      <c r="F39" s="24">
        <v>0.35123775512558597</v>
      </c>
      <c r="G39" s="21">
        <v>22555</v>
      </c>
      <c r="H39" s="21">
        <v>104181.67817439996</v>
      </c>
      <c r="I39" s="21">
        <v>19851</v>
      </c>
      <c r="J39" s="25">
        <v>0.8801152737752161</v>
      </c>
      <c r="K39" s="26">
        <v>1345718</v>
      </c>
      <c r="L39" s="21">
        <v>2010199.9948030103</v>
      </c>
      <c r="M39" s="21">
        <v>558295</v>
      </c>
      <c r="N39" s="27">
        <v>0.4148677508958043</v>
      </c>
      <c r="P39" s="12"/>
      <c r="Q39" s="13"/>
    </row>
    <row r="40" spans="2:17" ht="21" customHeight="1">
      <c r="B40" s="20" t="s">
        <v>18</v>
      </c>
      <c r="C40" s="22">
        <v>872963</v>
      </c>
      <c r="D40" s="19">
        <v>142498.95789589995</v>
      </c>
      <c r="E40" s="19">
        <v>367712</v>
      </c>
      <c r="F40" s="24">
        <v>0.4212228926082778</v>
      </c>
      <c r="G40" s="21">
        <v>18154</v>
      </c>
      <c r="H40" s="21">
        <v>88592.19330620997</v>
      </c>
      <c r="I40" s="21">
        <v>16685</v>
      </c>
      <c r="J40" s="25">
        <v>0.9190811942271676</v>
      </c>
      <c r="K40" s="26">
        <v>1004721</v>
      </c>
      <c r="L40" s="21">
        <v>1415229.38712591</v>
      </c>
      <c r="M40" s="21">
        <v>473145</v>
      </c>
      <c r="N40" s="27">
        <v>0.4709217782847179</v>
      </c>
      <c r="P40" s="12"/>
      <c r="Q40" s="13"/>
    </row>
    <row r="41" spans="2:17" ht="21" customHeight="1">
      <c r="B41" s="20" t="s">
        <v>19</v>
      </c>
      <c r="C41" s="22">
        <v>245961</v>
      </c>
      <c r="D41" s="19">
        <v>27187.094153899994</v>
      </c>
      <c r="E41" s="19">
        <v>81294</v>
      </c>
      <c r="F41" s="24">
        <v>0.3305158134826253</v>
      </c>
      <c r="G41" s="21">
        <v>3640</v>
      </c>
      <c r="H41" s="21">
        <v>14219.95414166</v>
      </c>
      <c r="I41" s="21">
        <v>3035</v>
      </c>
      <c r="J41" s="25">
        <v>0.8337912087912088</v>
      </c>
      <c r="K41" s="26">
        <v>330392</v>
      </c>
      <c r="L41" s="21">
        <v>344890.84758704016</v>
      </c>
      <c r="M41" s="21">
        <v>140114</v>
      </c>
      <c r="N41" s="27">
        <v>0.424084118259522</v>
      </c>
      <c r="P41" s="12"/>
      <c r="Q41" s="13"/>
    </row>
    <row r="42" spans="2:17" ht="21" customHeight="1">
      <c r="B42" s="20" t="s">
        <v>20</v>
      </c>
      <c r="C42" s="22">
        <v>360033</v>
      </c>
      <c r="D42" s="19">
        <v>57585.79330841001</v>
      </c>
      <c r="E42" s="19">
        <v>133864</v>
      </c>
      <c r="F42" s="24">
        <v>0.3718103618279435</v>
      </c>
      <c r="G42" s="21">
        <v>5792</v>
      </c>
      <c r="H42" s="21">
        <v>28282.264951070007</v>
      </c>
      <c r="I42" s="21">
        <v>5234</v>
      </c>
      <c r="J42" s="25">
        <v>0.9036602209944752</v>
      </c>
      <c r="K42" s="26">
        <v>411896</v>
      </c>
      <c r="L42" s="21">
        <v>1192635.6562850398</v>
      </c>
      <c r="M42" s="21">
        <v>160731</v>
      </c>
      <c r="N42" s="27">
        <v>0.39022228912152584</v>
      </c>
      <c r="P42" s="12"/>
      <c r="Q42" s="13"/>
    </row>
    <row r="43" spans="2:17" ht="21" customHeight="1">
      <c r="B43" s="20" t="s">
        <v>21</v>
      </c>
      <c r="C43" s="22">
        <v>700686</v>
      </c>
      <c r="D43" s="19">
        <v>104626.73049083004</v>
      </c>
      <c r="E43" s="19">
        <v>298520</v>
      </c>
      <c r="F43" s="24">
        <v>0.42603962402559775</v>
      </c>
      <c r="G43" s="21">
        <v>11500</v>
      </c>
      <c r="H43" s="21">
        <v>55902.31469404002</v>
      </c>
      <c r="I43" s="21">
        <v>10332</v>
      </c>
      <c r="J43" s="25">
        <v>0.8984347826086957</v>
      </c>
      <c r="K43" s="26">
        <v>904992</v>
      </c>
      <c r="L43" s="21">
        <v>1565862.2002452102</v>
      </c>
      <c r="M43" s="21">
        <v>438100</v>
      </c>
      <c r="N43" s="27">
        <v>0.48409267706233866</v>
      </c>
      <c r="P43" s="12"/>
      <c r="Q43" s="13"/>
    </row>
    <row r="44" spans="2:17" ht="21" customHeight="1">
      <c r="B44" s="20" t="s">
        <v>22</v>
      </c>
      <c r="C44" s="22">
        <v>604543</v>
      </c>
      <c r="D44" s="19">
        <v>80250.81900049001</v>
      </c>
      <c r="E44" s="19">
        <v>236019</v>
      </c>
      <c r="F44" s="24">
        <v>0.3904089535401121</v>
      </c>
      <c r="G44" s="21">
        <v>8624</v>
      </c>
      <c r="H44" s="21">
        <v>42154.52211494999</v>
      </c>
      <c r="I44" s="21">
        <v>7792</v>
      </c>
      <c r="J44" s="25">
        <v>0.9035250463821892</v>
      </c>
      <c r="K44" s="26">
        <v>779152</v>
      </c>
      <c r="L44" s="21">
        <v>958848.8410673002</v>
      </c>
      <c r="M44" s="21">
        <v>359905</v>
      </c>
      <c r="N44" s="27">
        <v>0.4619188553709674</v>
      </c>
      <c r="P44" s="12"/>
      <c r="Q44" s="13"/>
    </row>
    <row r="45" spans="2:17" ht="21" customHeight="1">
      <c r="B45" s="20" t="s">
        <v>23</v>
      </c>
      <c r="C45" s="22">
        <v>176452</v>
      </c>
      <c r="D45" s="19">
        <v>25479.531636409996</v>
      </c>
      <c r="E45" s="19">
        <v>64745</v>
      </c>
      <c r="F45" s="24">
        <v>0.3669269829755401</v>
      </c>
      <c r="G45" s="21">
        <v>3161</v>
      </c>
      <c r="H45" s="21">
        <v>13189.71634587</v>
      </c>
      <c r="I45" s="21">
        <v>2619</v>
      </c>
      <c r="J45" s="25">
        <v>0.8285352736475798</v>
      </c>
      <c r="K45" s="26">
        <v>224334</v>
      </c>
      <c r="L45" s="21">
        <v>210089.75763493002</v>
      </c>
      <c r="M45" s="21">
        <v>89500</v>
      </c>
      <c r="N45" s="27">
        <v>0.39895869551650665</v>
      </c>
      <c r="P45" s="12"/>
      <c r="Q45" s="13"/>
    </row>
    <row r="46" spans="2:17" ht="21" customHeight="1">
      <c r="B46" s="20" t="s">
        <v>24</v>
      </c>
      <c r="C46" s="22">
        <v>770664</v>
      </c>
      <c r="D46" s="19">
        <v>95039.85731629995</v>
      </c>
      <c r="E46" s="19">
        <v>283230</v>
      </c>
      <c r="F46" s="24">
        <v>0.36751424745414346</v>
      </c>
      <c r="G46" s="21">
        <v>10549</v>
      </c>
      <c r="H46" s="21">
        <v>50025.72547462</v>
      </c>
      <c r="I46" s="21">
        <v>9537</v>
      </c>
      <c r="J46" s="25">
        <v>0.9040667361835245</v>
      </c>
      <c r="K46" s="26">
        <v>1062865</v>
      </c>
      <c r="L46" s="21">
        <v>1255964.672319979</v>
      </c>
      <c r="M46" s="21">
        <v>496983</v>
      </c>
      <c r="N46" s="27">
        <v>0.467588075625785</v>
      </c>
      <c r="P46" s="12"/>
      <c r="Q46" s="13"/>
    </row>
    <row r="47" spans="2:17" ht="21" customHeight="1">
      <c r="B47" s="20" t="s">
        <v>25</v>
      </c>
      <c r="C47" s="22">
        <v>2255068</v>
      </c>
      <c r="D47" s="19">
        <v>319798.58285781014</v>
      </c>
      <c r="E47" s="19">
        <v>867706</v>
      </c>
      <c r="F47" s="24">
        <v>0.3847804146039055</v>
      </c>
      <c r="G47" s="21">
        <v>38801</v>
      </c>
      <c r="H47" s="21">
        <v>177677.31054374002</v>
      </c>
      <c r="I47" s="21">
        <v>33849</v>
      </c>
      <c r="J47" s="25">
        <v>0.8723744233396047</v>
      </c>
      <c r="K47" s="26">
        <v>2626065</v>
      </c>
      <c r="L47" s="21">
        <v>3346868.3518235614</v>
      </c>
      <c r="M47" s="21">
        <v>1116886</v>
      </c>
      <c r="N47" s="27">
        <v>0.42530782749094176</v>
      </c>
      <c r="P47" s="12"/>
      <c r="Q47" s="13"/>
    </row>
    <row r="48" spans="2:17" ht="21" customHeight="1">
      <c r="B48" s="20" t="s">
        <v>26</v>
      </c>
      <c r="C48" s="22">
        <v>13999</v>
      </c>
      <c r="D48" s="19">
        <v>2248.9570875699997</v>
      </c>
      <c r="E48" s="19">
        <v>6177</v>
      </c>
      <c r="F48" s="24">
        <v>0.44124580327166224</v>
      </c>
      <c r="G48" s="21">
        <v>205</v>
      </c>
      <c r="H48" s="21">
        <v>1081.52343655</v>
      </c>
      <c r="I48" s="21">
        <v>198</v>
      </c>
      <c r="J48" s="25">
        <v>0.9658536585365853</v>
      </c>
      <c r="K48" s="26">
        <v>20680</v>
      </c>
      <c r="L48" s="21">
        <v>100839.88102870001</v>
      </c>
      <c r="M48" s="21">
        <v>12067</v>
      </c>
      <c r="N48" s="27">
        <v>0.5835106382978723</v>
      </c>
      <c r="P48" s="12"/>
      <c r="Q48" s="13"/>
    </row>
    <row r="49" spans="2:17" ht="21" customHeight="1">
      <c r="B49" s="20" t="s">
        <v>27</v>
      </c>
      <c r="C49" s="22">
        <v>57707</v>
      </c>
      <c r="D49" s="19">
        <v>6036.331626949999</v>
      </c>
      <c r="E49" s="19">
        <v>17051</v>
      </c>
      <c r="F49" s="24">
        <v>0.2954754189266467</v>
      </c>
      <c r="G49" s="21">
        <v>1249</v>
      </c>
      <c r="H49" s="21">
        <v>2604.49689658</v>
      </c>
      <c r="I49" s="21">
        <v>687</v>
      </c>
      <c r="J49" s="25">
        <v>0.5500400320256205</v>
      </c>
      <c r="K49" s="26">
        <v>78465</v>
      </c>
      <c r="L49" s="21">
        <v>158780.48367203</v>
      </c>
      <c r="M49" s="21">
        <v>30988</v>
      </c>
      <c r="N49" s="27">
        <v>0.3949276747594469</v>
      </c>
      <c r="P49" s="12"/>
      <c r="Q49" s="13"/>
    </row>
    <row r="50" spans="2:17" ht="21" customHeight="1">
      <c r="B50" s="20" t="s">
        <v>28</v>
      </c>
      <c r="C50" s="22">
        <v>930089</v>
      </c>
      <c r="D50" s="19">
        <v>108624.61765343999</v>
      </c>
      <c r="E50" s="19">
        <v>366956</v>
      </c>
      <c r="F50" s="24">
        <v>0.3945385871674646</v>
      </c>
      <c r="G50" s="21">
        <v>12622</v>
      </c>
      <c r="H50" s="21">
        <v>59895.85990267997</v>
      </c>
      <c r="I50" s="21">
        <v>11161</v>
      </c>
      <c r="J50" s="25">
        <v>0.8842497227063857</v>
      </c>
      <c r="K50" s="26">
        <v>1350566</v>
      </c>
      <c r="L50" s="21">
        <v>1767616.1410057307</v>
      </c>
      <c r="M50" s="21">
        <v>641155</v>
      </c>
      <c r="N50" s="27">
        <v>0.47473059443226023</v>
      </c>
      <c r="P50" s="12"/>
      <c r="Q50" s="13"/>
    </row>
    <row r="51" spans="2:17" ht="21" customHeight="1">
      <c r="B51" s="20" t="s">
        <v>29</v>
      </c>
      <c r="C51" s="22">
        <v>275243</v>
      </c>
      <c r="D51" s="19">
        <v>34586.15237832001</v>
      </c>
      <c r="E51" s="19">
        <v>112697</v>
      </c>
      <c r="F51" s="24">
        <v>0.4094454718194468</v>
      </c>
      <c r="G51" s="21">
        <v>3954</v>
      </c>
      <c r="H51" s="21">
        <v>19050.426697540002</v>
      </c>
      <c r="I51" s="21">
        <v>3560</v>
      </c>
      <c r="J51" s="25">
        <v>0.900354071825999</v>
      </c>
      <c r="K51" s="26">
        <v>357704</v>
      </c>
      <c r="L51" s="21">
        <v>616363.30939438</v>
      </c>
      <c r="M51" s="21">
        <v>172660</v>
      </c>
      <c r="N51" s="27">
        <v>0.48268959810345985</v>
      </c>
      <c r="P51" s="12"/>
      <c r="Q51" s="13"/>
    </row>
    <row r="52" spans="2:17" ht="21" customHeight="1">
      <c r="B52" s="20" t="s">
        <v>30</v>
      </c>
      <c r="C52" s="22">
        <v>649976</v>
      </c>
      <c r="D52" s="19">
        <v>76716.9472797</v>
      </c>
      <c r="E52" s="19">
        <v>242056</v>
      </c>
      <c r="F52" s="24">
        <v>0.37240759658818173</v>
      </c>
      <c r="G52" s="21">
        <v>8753</v>
      </c>
      <c r="H52" s="21">
        <v>41609.43125391</v>
      </c>
      <c r="I52" s="21">
        <v>7915</v>
      </c>
      <c r="J52" s="25">
        <v>0.9042613960927682</v>
      </c>
      <c r="K52" s="26">
        <v>856793</v>
      </c>
      <c r="L52" s="21">
        <v>1206285.5255839007</v>
      </c>
      <c r="M52" s="21">
        <v>388438</v>
      </c>
      <c r="N52" s="27">
        <v>0.45336271421451857</v>
      </c>
      <c r="P52" s="12"/>
      <c r="Q52" s="13"/>
    </row>
    <row r="53" spans="2:17" ht="21" customHeight="1">
      <c r="B53" s="20" t="s">
        <v>31</v>
      </c>
      <c r="C53" s="22">
        <v>934405</v>
      </c>
      <c r="D53" s="19">
        <v>123050.32870621001</v>
      </c>
      <c r="E53" s="19">
        <v>336878</v>
      </c>
      <c r="F53" s="24">
        <v>0.3605267523183202</v>
      </c>
      <c r="G53" s="21">
        <v>14987</v>
      </c>
      <c r="H53" s="21">
        <v>81489.9568258</v>
      </c>
      <c r="I53" s="21">
        <v>13157</v>
      </c>
      <c r="J53" s="25">
        <v>0.8778941749516247</v>
      </c>
      <c r="K53" s="26">
        <v>1118696</v>
      </c>
      <c r="L53" s="21">
        <v>2251731.43697815</v>
      </c>
      <c r="M53" s="21">
        <v>454473</v>
      </c>
      <c r="N53" s="27">
        <v>0.40625245821921235</v>
      </c>
      <c r="P53" s="12"/>
      <c r="Q53" s="13"/>
    </row>
    <row r="54" spans="2:17" ht="21" customHeight="1">
      <c r="B54" s="20" t="s">
        <v>32</v>
      </c>
      <c r="C54" s="22">
        <v>982833</v>
      </c>
      <c r="D54" s="19">
        <v>138255.15063511996</v>
      </c>
      <c r="E54" s="19">
        <v>351203</v>
      </c>
      <c r="F54" s="24">
        <v>0.3573374113404821</v>
      </c>
      <c r="G54" s="21">
        <v>17255</v>
      </c>
      <c r="H54" s="21">
        <v>80692.23576243003</v>
      </c>
      <c r="I54" s="21">
        <v>15066</v>
      </c>
      <c r="J54" s="25">
        <v>0.8731382208055636</v>
      </c>
      <c r="K54" s="26">
        <v>1288273</v>
      </c>
      <c r="L54" s="21">
        <v>1873362.5961319506</v>
      </c>
      <c r="M54" s="21">
        <v>563489</v>
      </c>
      <c r="N54" s="27">
        <v>0.4373987501096429</v>
      </c>
      <c r="P54" s="12"/>
      <c r="Q54" s="13"/>
    </row>
    <row r="55" spans="2:17" ht="21" customHeight="1">
      <c r="B55" s="20" t="s">
        <v>33</v>
      </c>
      <c r="C55" s="22">
        <v>945241</v>
      </c>
      <c r="D55" s="19">
        <v>144673.07810914</v>
      </c>
      <c r="E55" s="19">
        <v>347798</v>
      </c>
      <c r="F55" s="24">
        <v>0.36794637558040755</v>
      </c>
      <c r="G55" s="21">
        <v>17372</v>
      </c>
      <c r="H55" s="21">
        <v>82716.28769256004</v>
      </c>
      <c r="I55" s="21">
        <v>15490</v>
      </c>
      <c r="J55" s="25">
        <v>0.8916647478701358</v>
      </c>
      <c r="K55" s="26">
        <v>1243138</v>
      </c>
      <c r="L55" s="21">
        <v>1770836.2833759298</v>
      </c>
      <c r="M55" s="21">
        <v>577377</v>
      </c>
      <c r="N55" s="27">
        <v>0.4644512515907325</v>
      </c>
      <c r="P55" s="12"/>
      <c r="Q55" s="13"/>
    </row>
    <row r="56" spans="2:17" ht="21" customHeight="1">
      <c r="B56" s="20" t="s">
        <v>34</v>
      </c>
      <c r="C56" s="22">
        <v>172484</v>
      </c>
      <c r="D56" s="19">
        <v>21903.14666417</v>
      </c>
      <c r="E56" s="19">
        <v>61849</v>
      </c>
      <c r="F56" s="24">
        <v>0.35857818696226895</v>
      </c>
      <c r="G56" s="21">
        <v>3250</v>
      </c>
      <c r="H56" s="21">
        <v>11305.159973439999</v>
      </c>
      <c r="I56" s="21">
        <v>2472</v>
      </c>
      <c r="J56" s="25">
        <v>0.7606153846153846</v>
      </c>
      <c r="K56" s="26">
        <v>250598</v>
      </c>
      <c r="L56" s="21">
        <v>531173.1826185301</v>
      </c>
      <c r="M56" s="21">
        <v>121435</v>
      </c>
      <c r="N56" s="27">
        <v>0.4845808825289907</v>
      </c>
      <c r="P56" s="12"/>
      <c r="Q56" s="13"/>
    </row>
    <row r="57" spans="2:17" ht="21" customHeight="1">
      <c r="B57" s="20" t="s">
        <v>35</v>
      </c>
      <c r="C57" s="22">
        <v>506719</v>
      </c>
      <c r="D57" s="19">
        <v>89103.89172711004</v>
      </c>
      <c r="E57" s="19">
        <v>204917</v>
      </c>
      <c r="F57" s="24">
        <v>0.40439967713861136</v>
      </c>
      <c r="G57" s="21">
        <v>11222</v>
      </c>
      <c r="H57" s="21">
        <v>54816.448277129995</v>
      </c>
      <c r="I57" s="21">
        <v>10195</v>
      </c>
      <c r="J57" s="25">
        <v>0.9084833363036892</v>
      </c>
      <c r="K57" s="26">
        <v>615052</v>
      </c>
      <c r="L57" s="21">
        <v>820087.0591312102</v>
      </c>
      <c r="M57" s="21">
        <v>287044</v>
      </c>
      <c r="N57" s="27">
        <v>0.4666987506747397</v>
      </c>
      <c r="P57" s="12"/>
      <c r="Q57" s="13"/>
    </row>
    <row r="58" spans="2:17" ht="21" customHeight="1">
      <c r="B58" s="20" t="s">
        <v>36</v>
      </c>
      <c r="C58" s="22">
        <v>950663</v>
      </c>
      <c r="D58" s="19">
        <v>161359.56625180997</v>
      </c>
      <c r="E58" s="19">
        <v>393813</v>
      </c>
      <c r="F58" s="24">
        <v>0.41425089647961477</v>
      </c>
      <c r="G58" s="21">
        <v>19982</v>
      </c>
      <c r="H58" s="21">
        <v>105106.01804300997</v>
      </c>
      <c r="I58" s="21">
        <v>18332</v>
      </c>
      <c r="J58" s="25">
        <v>0.9174256831148033</v>
      </c>
      <c r="K58" s="26">
        <v>1077553</v>
      </c>
      <c r="L58" s="21">
        <v>1908567.980625921</v>
      </c>
      <c r="M58" s="21">
        <v>476923</v>
      </c>
      <c r="N58" s="27">
        <v>0.4425981831056106</v>
      </c>
      <c r="P58" s="12"/>
      <c r="Q58" s="13"/>
    </row>
    <row r="59" spans="2:17" ht="21" customHeight="1">
      <c r="B59" s="20" t="s">
        <v>37</v>
      </c>
      <c r="C59" s="22">
        <v>2016040</v>
      </c>
      <c r="D59" s="19">
        <v>323539.60784726014</v>
      </c>
      <c r="E59" s="19">
        <v>775516</v>
      </c>
      <c r="F59" s="24">
        <v>0.3846729231562866</v>
      </c>
      <c r="G59" s="21">
        <v>41310</v>
      </c>
      <c r="H59" s="21">
        <v>195297.94828003983</v>
      </c>
      <c r="I59" s="21">
        <v>36943</v>
      </c>
      <c r="J59" s="25">
        <v>0.8942870975550714</v>
      </c>
      <c r="K59" s="26">
        <v>2804030</v>
      </c>
      <c r="L59" s="21">
        <v>5218200.813150333</v>
      </c>
      <c r="M59" s="21">
        <v>1250532</v>
      </c>
      <c r="N59" s="27">
        <v>0.4459766835590204</v>
      </c>
      <c r="P59" s="12"/>
      <c r="Q59" s="13"/>
    </row>
    <row r="60" spans="2:17" ht="21" customHeight="1">
      <c r="B60" s="20" t="s">
        <v>38</v>
      </c>
      <c r="C60" s="22">
        <v>372858</v>
      </c>
      <c r="D60" s="19">
        <v>49324.619363950005</v>
      </c>
      <c r="E60" s="19">
        <v>142771</v>
      </c>
      <c r="F60" s="24">
        <v>0.3829098477168252</v>
      </c>
      <c r="G60" s="21">
        <v>5843</v>
      </c>
      <c r="H60" s="21">
        <v>27084.808955190012</v>
      </c>
      <c r="I60" s="21">
        <v>5256</v>
      </c>
      <c r="J60" s="25">
        <v>0.8995379086085915</v>
      </c>
      <c r="K60" s="26">
        <v>526362</v>
      </c>
      <c r="L60" s="21">
        <v>630574.2170985196</v>
      </c>
      <c r="M60" s="21">
        <v>252564</v>
      </c>
      <c r="N60" s="27">
        <v>0.4798294709724486</v>
      </c>
      <c r="P60" s="12"/>
      <c r="Q60" s="13"/>
    </row>
    <row r="61" spans="2:17" ht="21" customHeight="1">
      <c r="B61" s="20" t="s">
        <v>39</v>
      </c>
      <c r="C61" s="22">
        <v>1316000</v>
      </c>
      <c r="D61" s="19">
        <v>162712.33309226003</v>
      </c>
      <c r="E61" s="19">
        <v>493862</v>
      </c>
      <c r="F61" s="24">
        <v>0.37527507598784193</v>
      </c>
      <c r="G61" s="21">
        <v>20074</v>
      </c>
      <c r="H61" s="21">
        <v>93586.57296856002</v>
      </c>
      <c r="I61" s="21">
        <v>17682</v>
      </c>
      <c r="J61" s="25">
        <v>0.8808408887117665</v>
      </c>
      <c r="K61" s="26">
        <v>1511855</v>
      </c>
      <c r="L61" s="21">
        <v>2051820.7178282184</v>
      </c>
      <c r="M61" s="21">
        <v>594752</v>
      </c>
      <c r="N61" s="27">
        <v>0.39339222346058317</v>
      </c>
      <c r="P61" s="12"/>
      <c r="Q61" s="13"/>
    </row>
    <row r="62" spans="2:17" ht="21" customHeight="1">
      <c r="B62" s="20" t="s">
        <v>40</v>
      </c>
      <c r="C62" s="22">
        <v>5063608</v>
      </c>
      <c r="D62" s="19">
        <v>759546.8796354798</v>
      </c>
      <c r="E62" s="19">
        <v>1776813</v>
      </c>
      <c r="F62" s="24">
        <v>0.3508986082650948</v>
      </c>
      <c r="G62" s="21">
        <v>91415</v>
      </c>
      <c r="H62" s="21">
        <v>439751.5160132297</v>
      </c>
      <c r="I62" s="21">
        <v>81726</v>
      </c>
      <c r="J62" s="25">
        <v>0.8940108297325384</v>
      </c>
      <c r="K62" s="26">
        <v>5732965</v>
      </c>
      <c r="L62" s="21">
        <v>9668846.242628656</v>
      </c>
      <c r="M62" s="21">
        <v>2254239</v>
      </c>
      <c r="N62" s="27">
        <v>0.3932064821606272</v>
      </c>
      <c r="P62" s="12"/>
      <c r="Q62" s="13"/>
    </row>
    <row r="63" spans="2:17" ht="21" customHeight="1">
      <c r="B63" s="20" t="s">
        <v>41</v>
      </c>
      <c r="C63" s="22">
        <v>10332</v>
      </c>
      <c r="D63" s="19">
        <v>1433.38241749</v>
      </c>
      <c r="E63" s="19">
        <v>4499</v>
      </c>
      <c r="F63" s="24">
        <v>0.4354432830042586</v>
      </c>
      <c r="G63" s="21">
        <v>103</v>
      </c>
      <c r="H63" s="21">
        <v>518.67192582</v>
      </c>
      <c r="I63" s="21">
        <v>89</v>
      </c>
      <c r="J63" s="25">
        <v>0.8640776699029126</v>
      </c>
      <c r="K63" s="26">
        <v>11145</v>
      </c>
      <c r="L63" s="21">
        <v>45446.04179153</v>
      </c>
      <c r="M63" s="21">
        <v>4831</v>
      </c>
      <c r="N63" s="27">
        <v>0.4334679228353522</v>
      </c>
      <c r="P63" s="12"/>
      <c r="Q63" s="13"/>
    </row>
    <row r="64" spans="2:17" ht="21" customHeight="1">
      <c r="B64" s="20" t="s">
        <v>42</v>
      </c>
      <c r="C64" s="22">
        <v>22565</v>
      </c>
      <c r="D64" s="19">
        <v>3788.29780251</v>
      </c>
      <c r="E64" s="19">
        <v>9441</v>
      </c>
      <c r="F64" s="24">
        <v>0.41839131398183027</v>
      </c>
      <c r="G64" s="21">
        <v>347</v>
      </c>
      <c r="H64" s="21">
        <v>1822.8536357200003</v>
      </c>
      <c r="I64" s="21">
        <v>330</v>
      </c>
      <c r="J64" s="25">
        <v>0.9510086455331412</v>
      </c>
      <c r="K64" s="26">
        <v>27105</v>
      </c>
      <c r="L64" s="21">
        <v>56465.5314748</v>
      </c>
      <c r="M64" s="21">
        <v>12498</v>
      </c>
      <c r="N64" s="27">
        <v>0.4610957387935805</v>
      </c>
      <c r="P64" s="12"/>
      <c r="Q64" s="13"/>
    </row>
    <row r="65" spans="2:14" ht="21" customHeight="1">
      <c r="B65" s="35" t="s">
        <v>7</v>
      </c>
      <c r="C65" s="33">
        <f>SUM(C32:C64)</f>
        <v>45211080</v>
      </c>
      <c r="D65" s="31">
        <f>SUM(D32:D64)</f>
        <v>7205980.244269128</v>
      </c>
      <c r="E65" s="31">
        <f>SUM(E32:E64)</f>
        <v>17567226</v>
      </c>
      <c r="F65" s="36">
        <f>F16</f>
        <v>0.3885601936516447</v>
      </c>
      <c r="G65" s="31">
        <f>SUM(G32:G64)</f>
        <v>897805</v>
      </c>
      <c r="H65" s="31">
        <f>SUM(H32:H64)</f>
        <v>4396806.947991089</v>
      </c>
      <c r="I65" s="31">
        <f>SUM(I32:I64)</f>
        <v>818084</v>
      </c>
      <c r="J65" s="37">
        <f>J16</f>
        <v>0.9112045488719711</v>
      </c>
      <c r="K65" s="33">
        <f>SUM(K32:K64)</f>
        <v>54001320</v>
      </c>
      <c r="L65" s="31">
        <f>SUM(L32:L64)</f>
        <v>156988384.24114212</v>
      </c>
      <c r="M65" s="31">
        <f>SUM(M32:M64)</f>
        <v>23610359</v>
      </c>
      <c r="N65" s="32">
        <f>M65/K65</f>
        <v>0.43721818281479047</v>
      </c>
    </row>
    <row r="66" spans="2:14" s="40" customFormat="1" ht="21" customHeight="1">
      <c r="B66" s="78" t="s">
        <v>53</v>
      </c>
      <c r="C66" s="78"/>
      <c r="D66" s="78"/>
      <c r="E66" s="78"/>
      <c r="F66" s="78"/>
      <c r="G66" s="78"/>
      <c r="H66" s="78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62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61" t="s">
        <v>57</v>
      </c>
      <c r="C68" s="61"/>
      <c r="D68" s="61"/>
      <c r="E68" s="61"/>
      <c r="F68" s="61"/>
      <c r="G68" s="61"/>
      <c r="H68" s="61"/>
      <c r="I68" s="14"/>
      <c r="J68" s="14"/>
      <c r="K68" s="14"/>
      <c r="L68" s="14"/>
    </row>
    <row r="69" spans="2:14" ht="14.25" customHeight="1">
      <c r="B69" s="61" t="s">
        <v>58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K9:N9"/>
    <mergeCell ref="K30:N30"/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B29:N29"/>
    <mergeCell ref="G30:J30"/>
    <mergeCell ref="B7:N7"/>
    <mergeCell ref="B8:N8"/>
    <mergeCell ref="B18:N18"/>
    <mergeCell ref="B19:N19"/>
    <mergeCell ref="C20:F20"/>
    <mergeCell ref="G20:J20"/>
    <mergeCell ref="K20:N20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Felipe Caro Moncayo</cp:lastModifiedBy>
  <dcterms:created xsi:type="dcterms:W3CDTF">2016-05-25T22:21:07Z</dcterms:created>
  <dcterms:modified xsi:type="dcterms:W3CDTF">2017-05-25T15:51:36Z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