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8955" tabRatio="757" firstSheet="1" activeTab="1"/>
  </bookViews>
  <sheets>
    <sheet name="Indice" sheetId="1" state="hidden" r:id="rId1"/>
    <sheet name="ACCESO A CREDITO" sheetId="2" r:id="rId2"/>
  </sheets>
  <definedNames/>
  <calcPr fullCalcOnLoad="1"/>
</workbook>
</file>

<file path=xl/sharedStrings.xml><?xml version="1.0" encoding="utf-8"?>
<sst xmlns="http://schemas.openxmlformats.org/spreadsheetml/2006/main" count="46" uniqueCount="35">
  <si>
    <t>ONG's</t>
  </si>
  <si>
    <t>TOTAL</t>
  </si>
  <si>
    <t>Tipo de Entidad</t>
  </si>
  <si>
    <t>Comercial</t>
  </si>
  <si>
    <t>Consumo</t>
  </si>
  <si>
    <t>Vivienda</t>
  </si>
  <si>
    <t>LISTADO DE CUADROS DE SALIDA - BANCA DE LAS OPORTUNIDADES</t>
  </si>
  <si>
    <t>I. Número de Puntos de Contacto por habitante</t>
  </si>
  <si>
    <t>II - A. Número de Corresponsales No Bancarios por tipo de negocio</t>
  </si>
  <si>
    <t>II - B (No). Número de Operaciones realizadas en Corresponsales No Bancarios</t>
  </si>
  <si>
    <t>II - B ($). Monto de Operaciones realizadas en Corresponsales No Bancarios</t>
  </si>
  <si>
    <t>II - B (Trámites). Número de Trámites realizados a través de Corresponsales No Bancarios</t>
  </si>
  <si>
    <t>III - A. Acceso a Crédito - Desembolsos promedio por modalidad</t>
  </si>
  <si>
    <t>III - B. Número de Operaciones de Crédito a Microempresarios</t>
  </si>
  <si>
    <t>III - C. Número de personas nuevas con acceso a crédito</t>
  </si>
  <si>
    <t>III - D. Indice de Cartera Vencida por modalidad</t>
  </si>
  <si>
    <t>IV - A. Acceso a Ahorro - Cuentas de Ahorro</t>
  </si>
  <si>
    <t>IV - B. Número de personas nuevas con acceso a ahorro</t>
  </si>
  <si>
    <t>NUMERO</t>
  </si>
  <si>
    <t>MONTO</t>
  </si>
  <si>
    <t>Compañías de Financiamiento Comercial</t>
  </si>
  <si>
    <t>NUMERO Y MONTO DE LOS DESEMBOLSOS POR MODALIDAD DE CREDITO A NIVEL NACIONAL SEGÚN EL TIPO DE ENTIDAD (Número y Millones de pesos)</t>
  </si>
  <si>
    <t xml:space="preserve">TOTAL NACIONAL </t>
  </si>
  <si>
    <t>Microcreditos
Hasta 25 SMMLV</t>
  </si>
  <si>
    <t>Microcreditos
Mayor a 25 SMMLV hasta 120 SMMLV</t>
  </si>
  <si>
    <t xml:space="preserve">Bancos (*) </t>
  </si>
  <si>
    <t>Cooperativas Financieras (**)</t>
  </si>
  <si>
    <t>CCF</t>
  </si>
  <si>
    <t>DESEMBOLSOS DEL SISTEMA FINANCIERO POR MODALIDAD DE CRÉDITO</t>
  </si>
  <si>
    <t>MARZO DE 2012</t>
  </si>
  <si>
    <t>Microcrédito</t>
  </si>
  <si>
    <t>Fuente: Cálculos con base en Superintendencia Financiera Formatos 398, Confecoop, Emprender y CSM</t>
  </si>
  <si>
    <t>(*) La informaicon correspondiente a Bancos -&gt; Microcredito, no contiene Libranzas reportadas por el Banco Agrario en el formato 398.</t>
  </si>
  <si>
    <t>(**) La informacion de Coopertaivas Financieras -&gt; Microcredito, se obtiene trimestralmente al sumar las vigiladas Superfinanciera con Vigiladas Supersolidaria.</t>
  </si>
  <si>
    <t>(***) La informacion correspondiente a CCF, se tiene desagregada e Microcréditos hasta 25 SMMLV y Microcréditos &gt; a 25 SMMLV hasta 120 SMMLV, a partir de Mayo de 2009</t>
  </si>
</sst>
</file>

<file path=xl/styles.xml><?xml version="1.0" encoding="utf-8"?>
<styleSheet xmlns="http://schemas.openxmlformats.org/spreadsheetml/2006/main">
  <numFmts count="7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</numFmts>
  <fonts count="49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1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45" applyAlignment="1" applyProtection="1">
      <alignment/>
      <protection/>
    </xf>
    <xf numFmtId="3" fontId="10" fillId="0" borderId="0" xfId="0" applyNumberFormat="1" applyFont="1" applyBorder="1" applyAlignment="1">
      <alignment horizontal="right"/>
    </xf>
    <xf numFmtId="3" fontId="9" fillId="33" borderId="1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9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indent="1"/>
    </xf>
    <xf numFmtId="3" fontId="10" fillId="0" borderId="12" xfId="0" applyNumberFormat="1" applyFont="1" applyBorder="1" applyAlignment="1">
      <alignment horizontal="right"/>
    </xf>
    <xf numFmtId="0" fontId="9" fillId="33" borderId="13" xfId="0" applyFont="1" applyFill="1" applyBorder="1" applyAlignment="1">
      <alignment/>
    </xf>
    <xf numFmtId="3" fontId="9" fillId="33" borderId="14" xfId="0" applyNumberFormat="1" applyFont="1" applyFill="1" applyBorder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33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" fontId="10" fillId="0" borderId="11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10" fillId="0" borderId="11" xfId="0" applyFont="1" applyBorder="1" applyAlignment="1">
      <alignment horizontal="left" vertical="center" wrapText="1" indent="1"/>
    </xf>
    <xf numFmtId="3" fontId="10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6" fillId="0" borderId="0" xfId="0" applyFont="1" applyFill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</xdr:row>
      <xdr:rowOff>57150</xdr:rowOff>
    </xdr:from>
    <xdr:to>
      <xdr:col>2</xdr:col>
      <xdr:colOff>95250</xdr:colOff>
      <xdr:row>6</xdr:row>
      <xdr:rowOff>0</xdr:rowOff>
    </xdr:to>
    <xdr:pic>
      <xdr:nvPicPr>
        <xdr:cNvPr id="1" name="Picture 1" descr="Logo B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28600"/>
          <a:ext cx="4048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19050</xdr:rowOff>
    </xdr:from>
    <xdr:to>
      <xdr:col>1</xdr:col>
      <xdr:colOff>2143125</xdr:colOff>
      <xdr:row>5</xdr:row>
      <xdr:rowOff>85725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"/>
          <a:ext cx="17145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9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11.421875" style="1" customWidth="1"/>
    <col min="2" max="2" width="58.8515625" style="1" customWidth="1"/>
    <col min="3" max="16384" width="11.421875" style="1" customWidth="1"/>
  </cols>
  <sheetData>
    <row r="2" ht="13.5"/>
    <row r="3" ht="13.5"/>
    <row r="4" ht="13.5"/>
    <row r="5" ht="13.5"/>
    <row r="6" ht="13.5"/>
    <row r="7" ht="29.25" customHeight="1">
      <c r="B7" s="4" t="s">
        <v>6</v>
      </c>
    </row>
    <row r="8" ht="12.75" customHeight="1"/>
    <row r="9" ht="25.5" customHeight="1">
      <c r="B9" s="5" t="s">
        <v>7</v>
      </c>
    </row>
    <row r="10" ht="25.5" customHeight="1">
      <c r="B10" s="5" t="s">
        <v>8</v>
      </c>
    </row>
    <row r="11" ht="25.5" customHeight="1">
      <c r="B11" s="5" t="s">
        <v>9</v>
      </c>
    </row>
    <row r="12" ht="25.5" customHeight="1">
      <c r="B12" s="5" t="s">
        <v>10</v>
      </c>
    </row>
    <row r="13" ht="25.5" customHeight="1">
      <c r="B13" s="5" t="s">
        <v>11</v>
      </c>
    </row>
    <row r="14" ht="25.5" customHeight="1">
      <c r="B14" s="5" t="s">
        <v>12</v>
      </c>
    </row>
    <row r="15" ht="25.5" customHeight="1">
      <c r="B15" s="5" t="s">
        <v>13</v>
      </c>
    </row>
    <row r="16" ht="25.5" customHeight="1">
      <c r="B16" s="5" t="s">
        <v>14</v>
      </c>
    </row>
    <row r="17" ht="25.5" customHeight="1">
      <c r="B17" s="5" t="s">
        <v>15</v>
      </c>
    </row>
    <row r="18" ht="25.5" customHeight="1">
      <c r="B18" s="5" t="s">
        <v>16</v>
      </c>
    </row>
    <row r="19" ht="25.5" customHeight="1">
      <c r="B19" s="5" t="s">
        <v>17</v>
      </c>
    </row>
  </sheetData>
  <sheetProtection/>
  <hyperlinks>
    <hyperlink ref="B9" location="I!A1" display="I. Número de Puntos de Contacto por habitante"/>
    <hyperlink ref="B10" location="'II - A'!A1" display="II - A. Número de Corresponsales No Bancarios por tipo de negocio"/>
    <hyperlink ref="B11" location="'II - B (No.)'!A1" display="II - B (No). Número de Operaciones realizadas en Corresponsales No Bancarios"/>
    <hyperlink ref="B12" location="'II - B ($)'!A1" display="II - B ($). Monto de Operaciones realizadas en Corresponsales No Bancarios"/>
    <hyperlink ref="B13" location="'II - B (Trámites)'!A1" display="II - B (Trámites). Número de Trámites realizados a través de Corresponsales No Bancarios"/>
    <hyperlink ref="B14" location="'III - A'!A1" display="III - A. Acceso a Crédito - Desembolsos promedio por modalidad"/>
    <hyperlink ref="B15" location="'III - B'!A1" display="III - B. Número de Operaciones de Crédito a Microempresarios"/>
    <hyperlink ref="B16" location="'III - C'!A1" display="III - C. Número de personas nuevas con acceso a crédito"/>
    <hyperlink ref="B17" location="'III - D'!A1" display="III - D. Indice de Cartera Vencida por modalidad"/>
    <hyperlink ref="B18" location="'IV - A'!A1" display="IV - A. Acceso a Ahorro - Cuentas de Ahorro"/>
    <hyperlink ref="B19" location="'IV - B'!A1" display="IV - B. Número de personas nuevas con acceso a ahorro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U30"/>
  <sheetViews>
    <sheetView showGridLines="0" tabSelected="1" zoomScale="75" zoomScaleNormal="75" zoomScalePageLayoutView="0" workbookViewId="0" topLeftCell="A1">
      <selection activeCell="B19" sqref="B19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4.7109375" style="2" bestFit="1" customWidth="1"/>
    <col min="4" max="4" width="15.7109375" style="2" bestFit="1" customWidth="1"/>
    <col min="5" max="7" width="14.7109375" style="2" bestFit="1" customWidth="1"/>
    <col min="8" max="8" width="17.28125" style="2" bestFit="1" customWidth="1"/>
    <col min="9" max="9" width="14.7109375" style="1" bestFit="1" customWidth="1"/>
    <col min="10" max="10" width="16.57421875" style="1" bestFit="1" customWidth="1"/>
    <col min="11" max="11" width="14.7109375" style="1" bestFit="1" customWidth="1"/>
    <col min="12" max="12" width="14.57421875" style="1" customWidth="1"/>
    <col min="13" max="13" width="15.00390625" style="1" bestFit="1" customWidth="1"/>
    <col min="14" max="14" width="16.57421875" style="1" bestFit="1" customWidth="1"/>
    <col min="15" max="16384" width="11.421875" style="1" customWidth="1"/>
  </cols>
  <sheetData>
    <row r="2" spans="2:14" ht="18.75">
      <c r="B2" s="34" t="s">
        <v>28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4" ht="18.75">
      <c r="B3" s="40" t="s">
        <v>29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2:14" ht="18.7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4" ht="18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7" spans="2:14" ht="18">
      <c r="B7" s="41" t="s">
        <v>21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2:14" ht="18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2:14" ht="18">
      <c r="B9" s="42"/>
      <c r="C9" s="43" t="s">
        <v>30</v>
      </c>
      <c r="D9" s="43"/>
      <c r="E9" s="43"/>
      <c r="F9" s="43"/>
      <c r="G9" s="42"/>
      <c r="H9" s="42"/>
      <c r="I9" s="42"/>
      <c r="J9" s="42"/>
      <c r="K9" s="42"/>
      <c r="L9" s="42"/>
      <c r="M9" s="42"/>
      <c r="N9" s="42"/>
    </row>
    <row r="10" spans="1:14" ht="54.75" customHeight="1">
      <c r="A10" s="3"/>
      <c r="B10" s="24" t="s">
        <v>22</v>
      </c>
      <c r="C10" s="36" t="s">
        <v>23</v>
      </c>
      <c r="D10" s="36"/>
      <c r="E10" s="37" t="s">
        <v>24</v>
      </c>
      <c r="F10" s="38"/>
      <c r="G10" s="35" t="s">
        <v>3</v>
      </c>
      <c r="H10" s="35"/>
      <c r="I10" s="37" t="s">
        <v>4</v>
      </c>
      <c r="J10" s="38"/>
      <c r="K10" s="35" t="s">
        <v>5</v>
      </c>
      <c r="L10" s="35"/>
      <c r="M10" s="39" t="s">
        <v>1</v>
      </c>
      <c r="N10" s="39"/>
    </row>
    <row r="11" spans="1:14" ht="21" customHeight="1">
      <c r="A11" s="3"/>
      <c r="B11" s="10" t="s">
        <v>2</v>
      </c>
      <c r="C11" s="26" t="s">
        <v>18</v>
      </c>
      <c r="D11" s="15" t="s">
        <v>19</v>
      </c>
      <c r="E11" s="16" t="s">
        <v>18</v>
      </c>
      <c r="F11" s="16" t="s">
        <v>19</v>
      </c>
      <c r="G11" s="25" t="s">
        <v>18</v>
      </c>
      <c r="H11" s="17" t="s">
        <v>19</v>
      </c>
      <c r="I11" s="16" t="s">
        <v>18</v>
      </c>
      <c r="J11" s="16" t="s">
        <v>19</v>
      </c>
      <c r="K11" s="25" t="s">
        <v>18</v>
      </c>
      <c r="L11" s="16" t="s">
        <v>19</v>
      </c>
      <c r="M11" s="26" t="s">
        <v>18</v>
      </c>
      <c r="N11" s="15" t="s">
        <v>19</v>
      </c>
    </row>
    <row r="12" spans="2:14" ht="21" customHeight="1">
      <c r="B12" s="11" t="s">
        <v>25</v>
      </c>
      <c r="C12" s="21">
        <v>76267</v>
      </c>
      <c r="D12" s="12">
        <v>261423.44242434</v>
      </c>
      <c r="E12" s="6">
        <v>4567</v>
      </c>
      <c r="F12" s="12">
        <v>82155.541486</v>
      </c>
      <c r="G12" s="21">
        <v>100294</v>
      </c>
      <c r="H12" s="12">
        <v>16957817.661071308</v>
      </c>
      <c r="I12" s="6">
        <v>646410</v>
      </c>
      <c r="J12" s="6">
        <v>2983697.6713416395</v>
      </c>
      <c r="K12" s="21">
        <v>10722</v>
      </c>
      <c r="L12" s="6">
        <v>693681.7739643</v>
      </c>
      <c r="M12" s="27">
        <f aca="true" t="shared" si="0" ref="M12:N16">C12+E12+G12+I12+K12</f>
        <v>838260</v>
      </c>
      <c r="N12" s="28">
        <f t="shared" si="0"/>
        <v>20978776.09028759</v>
      </c>
    </row>
    <row r="13" spans="2:14" ht="21" customHeight="1">
      <c r="B13" s="29" t="s">
        <v>20</v>
      </c>
      <c r="C13" s="21">
        <v>4471</v>
      </c>
      <c r="D13" s="12">
        <v>14458.481257</v>
      </c>
      <c r="E13" s="6">
        <v>363</v>
      </c>
      <c r="F13" s="12">
        <v>10159.162486</v>
      </c>
      <c r="G13" s="21">
        <v>209736</v>
      </c>
      <c r="H13" s="12">
        <v>948125.62149433</v>
      </c>
      <c r="I13" s="6">
        <v>1197236</v>
      </c>
      <c r="J13" s="6">
        <v>270150.13281414</v>
      </c>
      <c r="K13" s="21">
        <v>27</v>
      </c>
      <c r="L13" s="6">
        <v>770.608208</v>
      </c>
      <c r="M13" s="27">
        <f t="shared" si="0"/>
        <v>1411833</v>
      </c>
      <c r="N13" s="28">
        <f t="shared" si="0"/>
        <v>1243664.00625947</v>
      </c>
    </row>
    <row r="14" spans="2:14" ht="21" customHeight="1">
      <c r="B14" s="29" t="s">
        <v>26</v>
      </c>
      <c r="C14" s="23">
        <v>20214</v>
      </c>
      <c r="D14" s="30">
        <v>78102.090554</v>
      </c>
      <c r="E14" s="22">
        <v>1312</v>
      </c>
      <c r="F14" s="30">
        <v>32587.546995</v>
      </c>
      <c r="G14" s="21">
        <v>356</v>
      </c>
      <c r="H14" s="12">
        <v>74915.70615</v>
      </c>
      <c r="I14" s="6">
        <v>12642</v>
      </c>
      <c r="J14" s="6">
        <v>87249.64541</v>
      </c>
      <c r="K14" s="21">
        <v>174</v>
      </c>
      <c r="L14" s="6">
        <v>6329.031587</v>
      </c>
      <c r="M14" s="27">
        <f t="shared" si="0"/>
        <v>34698</v>
      </c>
      <c r="N14" s="28">
        <f t="shared" si="0"/>
        <v>279184.02069599996</v>
      </c>
    </row>
    <row r="15" spans="2:21" ht="21" customHeight="1">
      <c r="B15" s="11" t="s">
        <v>0</v>
      </c>
      <c r="C15" s="23">
        <v>99176</v>
      </c>
      <c r="D15" s="30">
        <v>150750.19217949238</v>
      </c>
      <c r="E15" s="22">
        <v>523</v>
      </c>
      <c r="F15" s="22">
        <v>10579.883063</v>
      </c>
      <c r="G15" s="23">
        <v>0</v>
      </c>
      <c r="H15" s="30">
        <v>0</v>
      </c>
      <c r="I15" s="22">
        <v>0</v>
      </c>
      <c r="J15" s="22">
        <v>0</v>
      </c>
      <c r="K15" s="23">
        <v>0</v>
      </c>
      <c r="L15" s="22">
        <v>0</v>
      </c>
      <c r="M15" s="27">
        <f t="shared" si="0"/>
        <v>99699</v>
      </c>
      <c r="N15" s="28">
        <f t="shared" si="0"/>
        <v>161330.07524249237</v>
      </c>
      <c r="Q15" s="22"/>
      <c r="R15" s="22"/>
      <c r="S15" s="22"/>
      <c r="T15" s="22"/>
      <c r="U15" s="3"/>
    </row>
    <row r="16" spans="2:14" ht="21" customHeight="1">
      <c r="B16" s="11" t="s">
        <v>27</v>
      </c>
      <c r="C16" s="23">
        <v>0</v>
      </c>
      <c r="D16" s="30">
        <v>0</v>
      </c>
      <c r="E16" s="22">
        <v>0</v>
      </c>
      <c r="F16" s="22">
        <v>0</v>
      </c>
      <c r="G16" s="23">
        <v>0</v>
      </c>
      <c r="H16" s="30">
        <v>0</v>
      </c>
      <c r="I16" s="22">
        <v>0</v>
      </c>
      <c r="J16" s="22">
        <v>0</v>
      </c>
      <c r="K16" s="23">
        <v>0</v>
      </c>
      <c r="L16" s="22">
        <v>0</v>
      </c>
      <c r="M16" s="27">
        <f t="shared" si="0"/>
        <v>0</v>
      </c>
      <c r="N16" s="28">
        <f t="shared" si="0"/>
        <v>0</v>
      </c>
    </row>
    <row r="17" spans="2:14" ht="21" customHeight="1">
      <c r="B17" s="13" t="s">
        <v>1</v>
      </c>
      <c r="C17" s="18">
        <f aca="true" t="shared" si="1" ref="C17:N17">SUM(C12:C16)</f>
        <v>200128</v>
      </c>
      <c r="D17" s="14">
        <f t="shared" si="1"/>
        <v>504734.2064148324</v>
      </c>
      <c r="E17" s="7">
        <f>SUM(E12:E16)</f>
        <v>6765</v>
      </c>
      <c r="F17" s="7">
        <f>SUM(F12:F16)</f>
        <v>135482.13403</v>
      </c>
      <c r="G17" s="18">
        <f t="shared" si="1"/>
        <v>310386</v>
      </c>
      <c r="H17" s="14">
        <f t="shared" si="1"/>
        <v>17980858.988715637</v>
      </c>
      <c r="I17" s="7">
        <f t="shared" si="1"/>
        <v>1856288</v>
      </c>
      <c r="J17" s="7">
        <f t="shared" si="1"/>
        <v>3341097.4495657794</v>
      </c>
      <c r="K17" s="18">
        <f t="shared" si="1"/>
        <v>10923</v>
      </c>
      <c r="L17" s="14">
        <f t="shared" si="1"/>
        <v>700781.4137593</v>
      </c>
      <c r="M17" s="18">
        <f t="shared" si="1"/>
        <v>2384490</v>
      </c>
      <c r="N17" s="14">
        <f t="shared" si="1"/>
        <v>22662954.192485552</v>
      </c>
    </row>
    <row r="18" spans="2:14" s="19" customFormat="1" ht="21" customHeight="1">
      <c r="B18" s="2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2:14" ht="15">
      <c r="B19" s="9" t="s">
        <v>31</v>
      </c>
      <c r="I19" s="2"/>
      <c r="J19" s="2"/>
      <c r="K19" s="2"/>
      <c r="L19" s="2"/>
      <c r="M19" s="2"/>
      <c r="N19" s="2"/>
    </row>
    <row r="20" ht="15">
      <c r="B20" s="9" t="s">
        <v>32</v>
      </c>
    </row>
    <row r="21" ht="15">
      <c r="B21" s="9" t="s">
        <v>33</v>
      </c>
    </row>
    <row r="22" ht="15">
      <c r="B22" s="9" t="s">
        <v>34</v>
      </c>
    </row>
    <row r="27" spans="3:9" ht="13.5">
      <c r="C27" s="44"/>
      <c r="D27" s="32"/>
      <c r="E27" s="32"/>
      <c r="F27" s="33"/>
      <c r="G27" s="33"/>
      <c r="H27" s="44"/>
      <c r="I27" s="44"/>
    </row>
    <row r="28" spans="3:9" ht="13.5">
      <c r="C28" s="44"/>
      <c r="D28" s="32"/>
      <c r="E28" s="32"/>
      <c r="F28" s="33"/>
      <c r="G28" s="33"/>
      <c r="H28" s="44"/>
      <c r="I28" s="44"/>
    </row>
    <row r="29" spans="3:9" ht="13.5">
      <c r="C29" s="44"/>
      <c r="D29" s="32"/>
      <c r="E29" s="32"/>
      <c r="F29" s="33"/>
      <c r="G29" s="33"/>
      <c r="H29" s="44"/>
      <c r="I29" s="44"/>
    </row>
    <row r="30" spans="3:8" ht="13.5">
      <c r="C30" s="32"/>
      <c r="D30" s="32"/>
      <c r="E30" s="33"/>
      <c r="F30" s="33"/>
      <c r="G30" s="44"/>
      <c r="H30" s="44"/>
    </row>
  </sheetData>
  <sheetProtection/>
  <mergeCells count="10">
    <mergeCell ref="B2:N2"/>
    <mergeCell ref="B3:N3"/>
    <mergeCell ref="B7:N7"/>
    <mergeCell ref="M10:N10"/>
    <mergeCell ref="C9:F9"/>
    <mergeCell ref="K10:L10"/>
    <mergeCell ref="C10:D10"/>
    <mergeCell ref="E10:F10"/>
    <mergeCell ref="G10:H10"/>
    <mergeCell ref="I10:J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2012-05-04T17:22:32Z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