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ACCESO A CREDITO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<sst xmlns="http://schemas.openxmlformats.org/spreadsheetml/2006/main" count="46" uniqueCount="35">
  <si>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ONG's</t>
  </si>
  <si>
    <t>TOTAL</t>
  </si>
  <si>
    <t>Tipo de Entidad</t>
  </si>
  <si>
    <t>Comercial</t>
  </si>
  <si>
    <t>Consumo</t>
  </si>
  <si>
    <t>Vivienda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</si>
  <si>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</si>
  <si>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</si>
  <si>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</si>
  <si>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</si>
  <si>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</si>
  <si>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</si>
  <si>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</si>
  <si>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</si>
  <si>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</si>
  <si>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</si>
  <si>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</si>
  <si>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</si>
  <si>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NUMERO</t>
  </si>
  <si>
    <t>MONTO</t>
  </si>
  <si>
    <t>Compañías de Financiamiento Comercial</t>
  </si>
  <si>
    <t>DESEMBOLSOS DEL SISTEMA FINANCIERO POR MODALLIDAD DE CRÉDITO</t>
  </si>
  <si>
    <t>NUMERO Y MONTO DE LOS DESEMBOLSOS POR MODALIDAD DE CREDITO A NIVEL NACIONAL SEGÚN EL TIPO DE ENTIDAD (Número y Millones de pesos)</t>
  </si>
  <si>
    <t xml:space="preserve">TOTAL NACIONAL </t>
  </si>
  <si>
    <t>Microcreditos
Hasta 25 SMMLV</t>
  </si>
  <si>
    <t>Microcreditos
Mayor a 25 SMMLV hasta 120 SMMLV</t>
  </si>
  <si>
    <t xml:space="preserve">Bancos (*) </t>
  </si>
  <si>
    <t>Cooperativas Financieras (**)</t>
  </si>
  <si>
    <t>CCF</t>
  </si>
  <si>
    <t>Microcrédito</t>
  </si>
  <si>
    <t>Fuente: Cálculos con base en Superintendencia Financiera Formatos 398, Confecoop, Emprender y CSM</t>
  </si>
  <si>
    <t>(*) La informaicon correspondiente a Bancos -&gt; Microcredito, no contiene Libranzas reportadas por el Banco Agrario en el formato 398.</t>
  </si>
  <si>
    <t>(**) La informacion de Coopertaivas Financieras -&gt; Microcredito, se obtiene trimestralmente al sumar las vigiladas Superfinanciera con Vigiladas Supersolidaria.</t>
  </si>
  <si>
    <t>(***) La informacion correspondiente a CCF, se tiene desagregada e Microcréditos hasta 25 SMMLV y Microcréditos &gt; a 25 SMMLV hasta 120 SMMLV, a partir de Mayo de 2009</t>
  </si>
  <si>
    <t xml:space="preserve"> JUNIO DE 2010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</si>
</sst>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5" tint="-0.24997000396251678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45" applyAlignment="1" applyProtection="1">
      <alignment/>
      <protection/>
    </xf>
    <xf numFmtId="3" fontId="2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3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indent="1"/>
    </xf>
    <xf numFmtId="3" fontId="10" fillId="0" borderId="12" xfId="0" applyNumberFormat="1" applyFont="1" applyBorder="1" applyAlignment="1">
      <alignment horizontal="right"/>
    </xf>
    <xf numFmtId="0" fontId="9" fillId="33" borderId="13" xfId="0" applyFont="1" applyFill="1" applyBorder="1" applyAlignment="1">
      <alignment/>
    </xf>
    <xf numFmtId="3" fontId="9" fillId="33" borderId="14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0" fillId="0" borderId="11" xfId="0" applyFont="1" applyBorder="1" applyAlignment="1">
      <alignment horizontal="left" vertical="center" wrapText="1" indent="1"/>
    </xf>
    <xf numFmtId="3" fontId="10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0" fontId="11" fillId="0" borderId="0" xfId="0" applyFont="1" applyBorder="1" applyAlignment="1" quotePrefix="1">
      <alignment horizontal="left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19050</xdr:rowOff>
    </xdr:from>
    <xdr:to>
      <xdr:col>1</xdr:col>
      <xdr:colOff>2143125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17145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4" t="s">
        <v>6</v>
      </c>
    </row>
    <row r="8" ht="12.75" customHeight="1"/>
    <row r="9" ht="25.5" customHeight="1">
      <c r="B9" s="5" t="s">
        <v>7</v>
      </c>
    </row>
    <row r="10" ht="25.5" customHeight="1">
      <c r="B10" s="5" t="s">
        <v>8</v>
      </c>
    </row>
    <row r="11" ht="25.5" customHeight="1">
      <c r="B11" s="5" t="s">
        <v>9</v>
      </c>
    </row>
    <row r="12" ht="25.5" customHeight="1">
      <c r="B12" s="5" t="s">
        <v>10</v>
      </c>
    </row>
    <row r="13" ht="25.5" customHeight="1">
      <c r="B13" s="5" t="s">
        <v>11</v>
      </c>
    </row>
    <row r="14" ht="25.5" customHeight="1">
      <c r="B14" s="5" t="s">
        <v>12</v>
      </c>
    </row>
    <row r="15" ht="25.5" customHeight="1">
      <c r="B15" s="5" t="s">
        <v>13</v>
      </c>
    </row>
    <row r="16" ht="25.5" customHeight="1">
      <c r="B16" s="5" t="s">
        <v>14</v>
      </c>
    </row>
    <row r="17" ht="25.5" customHeight="1">
      <c r="B17" s="5" t="s">
        <v>15</v>
      </c>
    </row>
    <row r="18" ht="25.5" customHeight="1">
      <c r="B18" s="5" t="s">
        <v>16</v>
      </c>
    </row>
    <row r="19" ht="25.5" customHeight="1">
      <c r="B19" s="5" t="s">
        <v>17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U22"/>
  <sheetViews>
    <sheetView showGridLines="0" tabSelected="1" zoomScale="75" zoomScaleNormal="75" zoomScalePageLayoutView="0" workbookViewId="0" topLeftCell="A1">
      <selection activeCell="M21" sqref="M21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7" width="14.7109375" style="2" bestFit="1" customWidth="1"/>
    <col min="8" max="8" width="17.28125" style="2" bestFit="1" customWidth="1"/>
    <col min="9" max="9" width="14.7109375" style="1" bestFit="1" customWidth="1"/>
    <col min="10" max="10" width="16.00390625" style="1" bestFit="1" customWidth="1"/>
    <col min="11" max="11" width="14.7109375" style="1" bestFit="1" customWidth="1"/>
    <col min="12" max="12" width="14.57421875" style="1" customWidth="1"/>
    <col min="13" max="13" width="15.00390625" style="1" bestFit="1" customWidth="1"/>
    <col min="14" max="14" width="16.57421875" style="1" bestFit="1" customWidth="1"/>
    <col min="15" max="16384" width="11.421875" style="1" customWidth="1"/>
  </cols>
  <sheetData>
    <row r="2" spans="2:14" ht="18.75">
      <c r="B2" s="36" t="s">
        <v>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ht="18.75">
      <c r="B3" s="45" t="s">
        <v>34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8.7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18.7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7" spans="2:14" ht="18">
      <c r="B7" s="40" t="s">
        <v>22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2:14" ht="18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2:14" ht="18">
      <c r="B9" s="43"/>
      <c r="C9" s="44" t="s">
        <v>29</v>
      </c>
      <c r="D9" s="44"/>
      <c r="E9" s="44"/>
      <c r="F9" s="44"/>
      <c r="G9" s="43"/>
      <c r="H9" s="43"/>
      <c r="I9" s="43"/>
      <c r="J9" s="43"/>
      <c r="K9" s="43"/>
      <c r="L9" s="43"/>
      <c r="M9" s="43"/>
      <c r="N9" s="43"/>
    </row>
    <row r="10" spans="1:14" ht="54.75" customHeight="1">
      <c r="A10" s="3"/>
      <c r="B10" s="21" t="s">
        <v>23</v>
      </c>
      <c r="C10" s="39" t="s">
        <v>24</v>
      </c>
      <c r="D10" s="39"/>
      <c r="E10" s="39" t="s">
        <v>25</v>
      </c>
      <c r="F10" s="39"/>
      <c r="G10" s="37" t="s">
        <v>3</v>
      </c>
      <c r="H10" s="37"/>
      <c r="I10" s="39" t="s">
        <v>4</v>
      </c>
      <c r="J10" s="39"/>
      <c r="K10" s="37" t="s">
        <v>5</v>
      </c>
      <c r="L10" s="37"/>
      <c r="M10" s="37" t="s">
        <v>1</v>
      </c>
      <c r="N10" s="37"/>
    </row>
    <row r="11" spans="1:14" ht="21" customHeight="1">
      <c r="A11" s="3"/>
      <c r="B11" s="13" t="s">
        <v>2</v>
      </c>
      <c r="C11" s="30" t="s">
        <v>18</v>
      </c>
      <c r="D11" s="20" t="s">
        <v>19</v>
      </c>
      <c r="E11" s="19" t="s">
        <v>18</v>
      </c>
      <c r="F11" s="19" t="s">
        <v>19</v>
      </c>
      <c r="G11" s="30" t="s">
        <v>18</v>
      </c>
      <c r="H11" s="20" t="s">
        <v>19</v>
      </c>
      <c r="I11" s="19" t="s">
        <v>18</v>
      </c>
      <c r="J11" s="19" t="s">
        <v>19</v>
      </c>
      <c r="K11" s="30" t="s">
        <v>18</v>
      </c>
      <c r="L11" s="20" t="s">
        <v>19</v>
      </c>
      <c r="M11" s="30" t="s">
        <v>18</v>
      </c>
      <c r="N11" s="20" t="s">
        <v>19</v>
      </c>
    </row>
    <row r="12" spans="2:14" ht="21" customHeight="1">
      <c r="B12" s="14" t="s">
        <v>26</v>
      </c>
      <c r="C12" s="25">
        <v>47465</v>
      </c>
      <c r="D12" s="15">
        <v>151322.80198845</v>
      </c>
      <c r="E12" s="7">
        <v>1751</v>
      </c>
      <c r="F12" s="7">
        <v>37449.538835</v>
      </c>
      <c r="G12" s="25">
        <v>129897</v>
      </c>
      <c r="H12" s="15">
        <v>16655890.559771502</v>
      </c>
      <c r="I12" s="7">
        <v>558945</v>
      </c>
      <c r="J12" s="7">
        <v>1915765.59232305</v>
      </c>
      <c r="K12" s="25">
        <v>7687</v>
      </c>
      <c r="L12" s="15">
        <v>479055.81372924</v>
      </c>
      <c r="M12" s="31">
        <f aca="true" t="shared" si="0" ref="M12:N16">C12+E12+G12+I12+K12</f>
        <v>745745</v>
      </c>
      <c r="N12" s="32">
        <f t="shared" si="0"/>
        <v>19239484.306647245</v>
      </c>
    </row>
    <row r="13" spans="2:14" ht="21" customHeight="1">
      <c r="B13" s="33" t="s">
        <v>20</v>
      </c>
      <c r="C13" s="25">
        <v>3849</v>
      </c>
      <c r="D13" s="15">
        <v>10325.198217059999</v>
      </c>
      <c r="E13" s="7">
        <v>614</v>
      </c>
      <c r="F13" s="7">
        <v>7416.8981906399995</v>
      </c>
      <c r="G13" s="25">
        <v>177007</v>
      </c>
      <c r="H13" s="15">
        <v>771175.9734900701</v>
      </c>
      <c r="I13" s="7">
        <v>753113</v>
      </c>
      <c r="J13" s="7">
        <v>240395.4169938</v>
      </c>
      <c r="K13" s="25">
        <v>2</v>
      </c>
      <c r="L13" s="15">
        <v>131.413801</v>
      </c>
      <c r="M13" s="31">
        <f t="shared" si="0"/>
        <v>934585</v>
      </c>
      <c r="N13" s="32">
        <f t="shared" si="0"/>
        <v>1029444.90069257</v>
      </c>
    </row>
    <row r="14" spans="2:14" ht="21" customHeight="1">
      <c r="B14" s="33" t="s">
        <v>27</v>
      </c>
      <c r="C14" s="25">
        <v>14926</v>
      </c>
      <c r="D14" s="15">
        <v>59002.09365771</v>
      </c>
      <c r="E14" s="7">
        <v>1162</v>
      </c>
      <c r="F14" s="7">
        <v>5687.996851</v>
      </c>
      <c r="G14" s="25">
        <v>369</v>
      </c>
      <c r="H14" s="15">
        <v>70174.261702</v>
      </c>
      <c r="I14" s="7">
        <v>28915</v>
      </c>
      <c r="J14" s="7">
        <v>136029.23669553</v>
      </c>
      <c r="K14" s="25">
        <v>259</v>
      </c>
      <c r="L14" s="15">
        <v>13829.14331526</v>
      </c>
      <c r="M14" s="31">
        <f t="shared" si="0"/>
        <v>45631</v>
      </c>
      <c r="N14" s="32">
        <f t="shared" si="0"/>
        <v>284722.7322215</v>
      </c>
    </row>
    <row r="15" spans="2:21" ht="21" customHeight="1">
      <c r="B15" s="14" t="s">
        <v>0</v>
      </c>
      <c r="C15" s="29">
        <v>87682</v>
      </c>
      <c r="D15" s="34">
        <v>133936.775213</v>
      </c>
      <c r="E15" s="28">
        <v>412</v>
      </c>
      <c r="F15" s="28">
        <v>8072.333349</v>
      </c>
      <c r="G15" s="29">
        <v>0</v>
      </c>
      <c r="H15" s="34">
        <v>0</v>
      </c>
      <c r="I15" s="28">
        <v>0</v>
      </c>
      <c r="J15" s="28">
        <v>0</v>
      </c>
      <c r="K15" s="29">
        <v>0</v>
      </c>
      <c r="L15" s="34">
        <v>0</v>
      </c>
      <c r="M15" s="31">
        <f t="shared" si="0"/>
        <v>88094</v>
      </c>
      <c r="N15" s="32">
        <f t="shared" si="0"/>
        <v>142009.10856199998</v>
      </c>
      <c r="Q15" s="28"/>
      <c r="R15" s="28"/>
      <c r="S15" s="28"/>
      <c r="T15" s="28"/>
      <c r="U15" s="3"/>
    </row>
    <row r="16" spans="2:14" ht="21" customHeight="1">
      <c r="B16" s="14" t="s">
        <v>28</v>
      </c>
      <c r="C16" s="29">
        <v>0</v>
      </c>
      <c r="D16" s="34">
        <v>0</v>
      </c>
      <c r="E16" s="28">
        <v>0</v>
      </c>
      <c r="F16" s="28">
        <v>0</v>
      </c>
      <c r="G16" s="29">
        <v>0</v>
      </c>
      <c r="H16" s="34">
        <v>0</v>
      </c>
      <c r="I16" s="28">
        <v>0</v>
      </c>
      <c r="J16" s="28">
        <v>0</v>
      </c>
      <c r="K16" s="29">
        <v>0</v>
      </c>
      <c r="L16" s="34">
        <v>0</v>
      </c>
      <c r="M16" s="31">
        <f t="shared" si="0"/>
        <v>0</v>
      </c>
      <c r="N16" s="32">
        <f t="shared" si="0"/>
        <v>0</v>
      </c>
    </row>
    <row r="17" spans="2:14" ht="21" customHeight="1">
      <c r="B17" s="16" t="s">
        <v>1</v>
      </c>
      <c r="C17" s="22">
        <f aca="true" t="shared" si="1" ref="C17:N17">SUM(C12:C16)</f>
        <v>153922</v>
      </c>
      <c r="D17" s="17">
        <f t="shared" si="1"/>
        <v>354586.86907621997</v>
      </c>
      <c r="E17" s="8">
        <f t="shared" si="1"/>
        <v>3939</v>
      </c>
      <c r="F17" s="8">
        <f t="shared" si="1"/>
        <v>58626.767225640004</v>
      </c>
      <c r="G17" s="22">
        <f t="shared" si="1"/>
        <v>307273</v>
      </c>
      <c r="H17" s="17">
        <f t="shared" si="1"/>
        <v>17497240.794963572</v>
      </c>
      <c r="I17" s="8">
        <f t="shared" si="1"/>
        <v>1340973</v>
      </c>
      <c r="J17" s="8">
        <f t="shared" si="1"/>
        <v>2292190.24601238</v>
      </c>
      <c r="K17" s="22">
        <f t="shared" si="1"/>
        <v>7948</v>
      </c>
      <c r="L17" s="17">
        <f t="shared" si="1"/>
        <v>493016.3708455</v>
      </c>
      <c r="M17" s="22">
        <f t="shared" si="1"/>
        <v>1814055</v>
      </c>
      <c r="N17" s="17">
        <f t="shared" si="1"/>
        <v>20695661.048123315</v>
      </c>
    </row>
    <row r="18" spans="2:14" s="23" customFormat="1" ht="21" customHeight="1">
      <c r="B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8">
      <c r="B19" s="10" t="s">
        <v>30</v>
      </c>
      <c r="C19" s="18"/>
      <c r="D19" s="11"/>
      <c r="E19" s="12"/>
      <c r="F19" s="12"/>
      <c r="G19" s="26"/>
      <c r="H19" s="26"/>
      <c r="I19" s="27"/>
      <c r="J19" s="27"/>
      <c r="K19" s="27"/>
      <c r="L19" s="27"/>
      <c r="M19" s="27"/>
      <c r="N19" s="27"/>
    </row>
    <row r="20" spans="2:14" ht="15">
      <c r="B20" s="38" t="s">
        <v>31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2:14" ht="15">
      <c r="B21" s="10" t="s">
        <v>32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3.5">
      <c r="B22" s="1" t="s">
        <v>33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</sheetData>
  <sheetProtection password="C665" sheet="1" objects="1" scenarios="1"/>
  <mergeCells count="11">
    <mergeCell ref="B2:N2"/>
    <mergeCell ref="B3:N3"/>
    <mergeCell ref="B7:N7"/>
    <mergeCell ref="M10:N10"/>
    <mergeCell ref="C9:F9"/>
    <mergeCell ref="B20:N20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2010-08-18T21:58:30Z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