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tabRatio="757" activeTab="0"/>
  </bookViews>
  <sheets>
    <sheet name="CAE" sheetId="1" r:id="rId1"/>
  </sheets>
  <definedNames/>
  <calcPr fullCalcOnLoad="1"/>
</workbook>
</file>

<file path=xl/sharedStrings.xml><?xml version="1.0" encoding="utf-8"?>
<sst xmlns="http://schemas.openxmlformats.org/spreadsheetml/2006/main" count="76" uniqueCount="58">
  <si>
    <t>TOTAL</t>
  </si>
  <si>
    <t>Amazonas</t>
  </si>
  <si>
    <t>Antioquia</t>
  </si>
  <si>
    <t>Vaupés</t>
  </si>
  <si>
    <t>Vichada</t>
  </si>
  <si>
    <t>Rural</t>
  </si>
  <si>
    <t>Departamento</t>
  </si>
  <si>
    <t>Bancos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</si>
  <si>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</si>
  <si>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</si>
  <si>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</si>
  <si>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</si>
  <si>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</si>
  <si>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</si>
  <si>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</si>
  <si>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</si>
  <si>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</si>
  <si>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</si>
  <si>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</si>
  <si>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</si>
  <si>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</si>
  <si>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</si>
  <si>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</si>
  <si>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</si>
  <si>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</si>
  <si>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</si>
  <si>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</si>
  <si>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</si>
  <si>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</si>
  <si>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</si>
  <si>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</si>
  <si>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Risaralda</t>
  </si>
  <si>
    <t>Santander</t>
  </si>
  <si>
    <t>Sucre</t>
  </si>
  <si>
    <t>Tolima</t>
  </si>
  <si>
    <t>Valle del Cauca</t>
  </si>
  <si>
    <t>Quindío</t>
  </si>
  <si>
    <t>Ciudades y aglomeraciones</t>
  </si>
  <si>
    <t>Intermedio</t>
  </si>
  <si>
    <t>Rural disperso</t>
  </si>
  <si>
    <t xml:space="preserve">CUENTAS DE AHORRO ELECTRÓNICAS DE LOS ESTABLECIMIENTOS DE CRÉDITO </t>
  </si>
  <si>
    <t>Saldos en millones de pesos</t>
  </si>
  <si>
    <t>#Cuentas CAE activas</t>
  </si>
  <si>
    <t>Saldo cuentas CAE activas</t>
  </si>
  <si>
    <t>#Cuentas CAE Inactivas</t>
  </si>
  <si>
    <t>Saldo cuentas CAE inactivas</t>
  </si>
  <si>
    <t xml:space="preserve">#Total Cuentas CAE </t>
  </si>
  <si>
    <t>Saldo total cuentas CAE</t>
  </si>
  <si>
    <t>Nivel de ruralidad</t>
  </si>
  <si>
    <t>Tipo de entidad</t>
  </si>
  <si>
    <t>Fuentes: Superintendencia Financiera de Colombia (formato 398).</t>
  </si>
  <si>
    <t>1.  %Cuentas activas = #Cuentas CAE activas / #Total cuentas CAE.</t>
  </si>
  <si>
    <t>% Cuentas activas¹</t>
  </si>
  <si>
    <t xml:space="preserve">CUENTAS DE AHORRO ELECTRÓNICAS A NIVEL NACIONAL </t>
  </si>
  <si>
    <t>CUENTAS DE AHORRO ELECTRÓNICAS POR NIVEL DE RURALIDAD</t>
  </si>
  <si>
    <t>CUENTAS DE AHORRO ELECTRÓNICAS POR DEPARTAMENTO</t>
  </si>
  <si>
    <t>Nota:</t>
  </si>
  <si>
    <t>SEPTIEMBRE DE 2016</t>
  </si>
</sst>
</file>

<file path=xl/styles.xml><?xml version="1.0" encoding="utf-8"?>
<styleSheet xmlns="http://schemas.openxmlformats.org/spreadsheetml/2006/main">
  <numFmts count="7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%"/>
    <numFmt numFmtId="189" formatCode="0.0000%"/>
    <numFmt numFmtId="190" formatCode="0.00000%"/>
    <numFmt numFmtId="191" formatCode="0.000000%"/>
    <numFmt numFmtId="192" formatCode="#,##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00"/>
    <numFmt numFmtId="200" formatCode="#,##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 * #,##0.0_ ;_ * \-#,##0.0_ ;_ * &quot;-&quot;??_ ;_ @_ 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  <numFmt numFmtId="212" formatCode="#,##0.0000000000"/>
    <numFmt numFmtId="213" formatCode="#,##0.00000000000"/>
    <numFmt numFmtId="214" formatCode="#,##0.000000000000"/>
    <numFmt numFmtId="215" formatCode="#,##0.0000000000000"/>
    <numFmt numFmtId="216" formatCode="#,##0.00000000000000"/>
    <numFmt numFmtId="217" formatCode="#,##0.000000000000000"/>
    <numFmt numFmtId="218" formatCode="#,##0.0000000000000000"/>
    <numFmt numFmtId="219" formatCode="#,##0.00000000000000000"/>
    <numFmt numFmtId="220" formatCode="#,##0.000000000000000000"/>
    <numFmt numFmtId="221" formatCode="#,##0.0000000000000000000"/>
    <numFmt numFmtId="222" formatCode="#,##0.00000000000000000000"/>
    <numFmt numFmtId="223" formatCode="#,##0.000000000000000000000"/>
    <numFmt numFmtId="224" formatCode="#,##0.0000000000000000000000"/>
    <numFmt numFmtId="225" formatCode="0.0%"/>
    <numFmt numFmtId="226" formatCode="_(* #,##0_);_(* \(#,##0\);_(* &quot;-&quot;??_);_(@_)"/>
    <numFmt numFmtId="227" formatCode="mmm\ yyyy;@"/>
  </numFmts>
  <fonts count="48">
    <font>
      <sz val="10"/>
      <name val="Arial"/>
      <family val="0"/>
    </font>
    <font>
      <sz val="10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30"/>
      <name val="Bookman Old Style"/>
      <family val="1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70C0"/>
      <name val="Bookman Old Style"/>
      <family val="1"/>
    </font>
    <font>
      <sz val="11"/>
      <color rgb="FF25252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0" fontId="5" fillId="0" borderId="10" xfId="0" applyFont="1" applyBorder="1" applyAlignment="1">
      <alignment horizontal="left" indent="1"/>
    </xf>
    <xf numFmtId="3" fontId="5" fillId="0" borderId="11" xfId="0" applyNumberFormat="1" applyFont="1" applyBorder="1" applyAlignment="1">
      <alignment horizontal="right"/>
    </xf>
    <xf numFmtId="0" fontId="5" fillId="0" borderId="12" xfId="0" applyFont="1" applyFill="1" applyBorder="1" applyAlignment="1">
      <alignment horizontal="left" inden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 indent="1"/>
    </xf>
    <xf numFmtId="3" fontId="5" fillId="0" borderId="1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210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10" fontId="5" fillId="0" borderId="13" xfId="58" applyNumberFormat="1" applyFont="1" applyBorder="1" applyAlignment="1">
      <alignment horizontal="right"/>
    </xf>
    <xf numFmtId="0" fontId="1" fillId="0" borderId="10" xfId="0" applyFont="1" applyFill="1" applyBorder="1" applyAlignment="1">
      <alignment/>
    </xf>
    <xf numFmtId="3" fontId="5" fillId="0" borderId="14" xfId="0" applyNumberFormat="1" applyFont="1" applyBorder="1" applyAlignment="1">
      <alignment horizontal="right"/>
    </xf>
    <xf numFmtId="10" fontId="5" fillId="0" borderId="12" xfId="58" applyNumberFormat="1" applyFont="1" applyBorder="1" applyAlignment="1">
      <alignment horizontal="right"/>
    </xf>
    <xf numFmtId="0" fontId="4" fillId="33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0" fontId="4" fillId="33" borderId="16" xfId="0" applyFont="1" applyFill="1" applyBorder="1" applyAlignment="1">
      <alignment/>
    </xf>
    <xf numFmtId="3" fontId="4" fillId="33" borderId="18" xfId="0" applyNumberFormat="1" applyFont="1" applyFill="1" applyBorder="1" applyAlignment="1">
      <alignment horizontal="right"/>
    </xf>
    <xf numFmtId="10" fontId="4" fillId="33" borderId="15" xfId="58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210" fontId="46" fillId="0" borderId="0" xfId="0" applyNumberFormat="1" applyFont="1" applyAlignment="1">
      <alignment horizontal="center"/>
    </xf>
    <xf numFmtId="0" fontId="4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aje 2" xfId="59"/>
    <cellStyle name="Porcentual 2" xfId="60"/>
    <cellStyle name="Porcentual 3" xfId="61"/>
    <cellStyle name="Porcentual 3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0</xdr:rowOff>
    </xdr:from>
    <xdr:to>
      <xdr:col>1</xdr:col>
      <xdr:colOff>2495550</xdr:colOff>
      <xdr:row>4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2571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3:L67"/>
  <sheetViews>
    <sheetView showGridLines="0"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3.8515625" style="1" customWidth="1"/>
    <col min="2" max="2" width="69.57421875" style="1" customWidth="1"/>
    <col min="3" max="3" width="15.57421875" style="2" customWidth="1"/>
    <col min="4" max="4" width="19.7109375" style="2" bestFit="1" customWidth="1"/>
    <col min="5" max="5" width="16.140625" style="1" customWidth="1"/>
    <col min="6" max="6" width="18.421875" style="1" bestFit="1" customWidth="1"/>
    <col min="7" max="7" width="15.8515625" style="1" customWidth="1"/>
    <col min="8" max="8" width="19.421875" style="1" bestFit="1" customWidth="1"/>
    <col min="9" max="9" width="12.7109375" style="1" bestFit="1" customWidth="1"/>
    <col min="10" max="16384" width="11.421875" style="1" customWidth="1"/>
  </cols>
  <sheetData>
    <row r="2" ht="13.5"/>
    <row r="3" spans="2:9" ht="21">
      <c r="B3" s="43" t="s">
        <v>40</v>
      </c>
      <c r="C3" s="43"/>
      <c r="D3" s="43"/>
      <c r="E3" s="43"/>
      <c r="F3" s="43"/>
      <c r="G3" s="43"/>
      <c r="H3" s="43"/>
      <c r="I3" s="43"/>
    </row>
    <row r="4" spans="2:9" ht="18.75">
      <c r="B4" s="44" t="s">
        <v>57</v>
      </c>
      <c r="C4" s="44"/>
      <c r="D4" s="44"/>
      <c r="E4" s="44"/>
      <c r="F4" s="44"/>
      <c r="G4" s="44"/>
      <c r="H4" s="44"/>
      <c r="I4" s="44"/>
    </row>
    <row r="5" ht="13.5"/>
    <row r="7" spans="2:9" ht="18">
      <c r="B7" s="37" t="s">
        <v>53</v>
      </c>
      <c r="C7" s="38"/>
      <c r="D7" s="38"/>
      <c r="E7" s="38"/>
      <c r="F7" s="38"/>
      <c r="G7" s="38"/>
      <c r="H7" s="38"/>
      <c r="I7" s="39"/>
    </row>
    <row r="8" spans="2:9" ht="18">
      <c r="B8" s="40" t="s">
        <v>41</v>
      </c>
      <c r="C8" s="41"/>
      <c r="D8" s="41"/>
      <c r="E8" s="41"/>
      <c r="F8" s="41"/>
      <c r="G8" s="41"/>
      <c r="H8" s="41"/>
      <c r="I8" s="42"/>
    </row>
    <row r="9" spans="1:9" ht="36">
      <c r="A9" s="3"/>
      <c r="B9" s="23" t="s">
        <v>49</v>
      </c>
      <c r="C9" s="24" t="s">
        <v>42</v>
      </c>
      <c r="D9" s="25" t="s">
        <v>43</v>
      </c>
      <c r="E9" s="24" t="s">
        <v>44</v>
      </c>
      <c r="F9" s="25" t="s">
        <v>45</v>
      </c>
      <c r="G9" s="24" t="s">
        <v>46</v>
      </c>
      <c r="H9" s="25" t="s">
        <v>47</v>
      </c>
      <c r="I9" s="26" t="s">
        <v>52</v>
      </c>
    </row>
    <row r="10" spans="2:10" ht="18">
      <c r="B10" s="10" t="s">
        <v>7</v>
      </c>
      <c r="C10" s="5">
        <v>1959826</v>
      </c>
      <c r="D10" s="5">
        <v>61864.5900157101</v>
      </c>
      <c r="E10" s="13">
        <v>1526053</v>
      </c>
      <c r="F10" s="9">
        <v>45027.163286720046</v>
      </c>
      <c r="G10" s="5">
        <v>3485879</v>
      </c>
      <c r="H10" s="5">
        <v>106891.75330243015</v>
      </c>
      <c r="I10" s="19">
        <v>0.5622185968015527</v>
      </c>
      <c r="J10" s="18"/>
    </row>
    <row r="11" spans="2:10" ht="21" customHeight="1">
      <c r="B11" s="27" t="s">
        <v>0</v>
      </c>
      <c r="C11" s="28">
        <f aca="true" t="shared" si="0" ref="C11:H11">SUM(C10)</f>
        <v>1959826</v>
      </c>
      <c r="D11" s="29">
        <f t="shared" si="0"/>
        <v>61864.5900157101</v>
      </c>
      <c r="E11" s="28">
        <f t="shared" si="0"/>
        <v>1526053</v>
      </c>
      <c r="F11" s="29">
        <f t="shared" si="0"/>
        <v>45027.163286720046</v>
      </c>
      <c r="G11" s="28">
        <f t="shared" si="0"/>
        <v>3485879</v>
      </c>
      <c r="H11" s="29">
        <f t="shared" si="0"/>
        <v>106891.75330243015</v>
      </c>
      <c r="I11" s="32">
        <f>C11/G11</f>
        <v>0.5622185968015527</v>
      </c>
      <c r="J11" s="18"/>
    </row>
    <row r="12" spans="2:7" s="11" customFormat="1" ht="21" customHeight="1">
      <c r="B12" s="12"/>
      <c r="C12" s="6"/>
      <c r="D12" s="6"/>
      <c r="E12" s="6"/>
      <c r="F12" s="6"/>
      <c r="G12" s="6"/>
    </row>
    <row r="13" spans="2:9" s="11" customFormat="1" ht="21" customHeight="1">
      <c r="B13" s="37" t="s">
        <v>54</v>
      </c>
      <c r="C13" s="38"/>
      <c r="D13" s="38"/>
      <c r="E13" s="38"/>
      <c r="F13" s="38"/>
      <c r="G13" s="38"/>
      <c r="H13" s="38"/>
      <c r="I13" s="39"/>
    </row>
    <row r="14" spans="2:12" s="11" customFormat="1" ht="21" customHeight="1">
      <c r="B14" s="40" t="s">
        <v>41</v>
      </c>
      <c r="C14" s="41"/>
      <c r="D14" s="41"/>
      <c r="E14" s="41"/>
      <c r="F14" s="41"/>
      <c r="G14" s="41"/>
      <c r="H14" s="41"/>
      <c r="I14" s="42"/>
      <c r="L14" s="7"/>
    </row>
    <row r="15" spans="2:9" s="11" customFormat="1" ht="36">
      <c r="B15" s="23" t="s">
        <v>48</v>
      </c>
      <c r="C15" s="24" t="s">
        <v>42</v>
      </c>
      <c r="D15" s="25" t="s">
        <v>43</v>
      </c>
      <c r="E15" s="24" t="s">
        <v>44</v>
      </c>
      <c r="F15" s="25" t="s">
        <v>45</v>
      </c>
      <c r="G15" s="24" t="s">
        <v>46</v>
      </c>
      <c r="H15" s="25" t="s">
        <v>47</v>
      </c>
      <c r="I15" s="26" t="s">
        <v>52</v>
      </c>
    </row>
    <row r="16" spans="2:9" s="11" customFormat="1" ht="18">
      <c r="B16" s="8" t="s">
        <v>37</v>
      </c>
      <c r="C16" s="13">
        <v>1098617</v>
      </c>
      <c r="D16" s="5">
        <v>35959.695654780015</v>
      </c>
      <c r="E16" s="13">
        <v>848066</v>
      </c>
      <c r="F16" s="9">
        <v>28473.301116340004</v>
      </c>
      <c r="G16" s="13">
        <v>1946683</v>
      </c>
      <c r="H16" s="9">
        <v>64432.996771120015</v>
      </c>
      <c r="I16" s="22">
        <v>0.5643533127889852</v>
      </c>
    </row>
    <row r="17" spans="2:9" s="11" customFormat="1" ht="18">
      <c r="B17" s="8" t="s">
        <v>38</v>
      </c>
      <c r="C17" s="13">
        <v>440076</v>
      </c>
      <c r="D17" s="5">
        <v>11160.42333439</v>
      </c>
      <c r="E17" s="13">
        <v>339386</v>
      </c>
      <c r="F17" s="9">
        <v>7697.621296820001</v>
      </c>
      <c r="G17" s="13">
        <v>779462</v>
      </c>
      <c r="H17" s="9">
        <v>18858.04463121</v>
      </c>
      <c r="I17" s="22">
        <v>0.5645894219346165</v>
      </c>
    </row>
    <row r="18" spans="2:9" s="11" customFormat="1" ht="18">
      <c r="B18" s="14" t="s">
        <v>5</v>
      </c>
      <c r="C18" s="13">
        <v>281552</v>
      </c>
      <c r="D18" s="5">
        <v>8803.136952360002</v>
      </c>
      <c r="E18" s="13">
        <v>219588</v>
      </c>
      <c r="F18" s="9">
        <v>5581.341738580001</v>
      </c>
      <c r="G18" s="13">
        <v>501140</v>
      </c>
      <c r="H18" s="9">
        <v>14384.478690940003</v>
      </c>
      <c r="I18" s="22">
        <v>0.5618230434609092</v>
      </c>
    </row>
    <row r="19" spans="2:9" s="11" customFormat="1" ht="18">
      <c r="B19" s="8" t="s">
        <v>39</v>
      </c>
      <c r="C19" s="21">
        <v>139581</v>
      </c>
      <c r="D19" s="5">
        <v>5941.334074180001</v>
      </c>
      <c r="E19" s="13">
        <v>119013</v>
      </c>
      <c r="F19" s="9">
        <v>3274.899134980003</v>
      </c>
      <c r="G19" s="13">
        <v>258594</v>
      </c>
      <c r="H19" s="9">
        <v>9216.233209160004</v>
      </c>
      <c r="I19" s="19">
        <v>0.5397689041509084</v>
      </c>
    </row>
    <row r="20" spans="2:10" s="11" customFormat="1" ht="21" customHeight="1">
      <c r="B20" s="30" t="s">
        <v>0</v>
      </c>
      <c r="C20" s="28">
        <f aca="true" t="shared" si="1" ref="C20:H20">SUM(C16:C19)</f>
        <v>1959826</v>
      </c>
      <c r="D20" s="31">
        <f t="shared" si="1"/>
        <v>61864.59001571001</v>
      </c>
      <c r="E20" s="28">
        <f t="shared" si="1"/>
        <v>1526053</v>
      </c>
      <c r="F20" s="31">
        <f t="shared" si="1"/>
        <v>45027.16328672001</v>
      </c>
      <c r="G20" s="28">
        <f t="shared" si="1"/>
        <v>3485879</v>
      </c>
      <c r="H20" s="31">
        <f t="shared" si="1"/>
        <v>106891.75330243</v>
      </c>
      <c r="I20" s="32">
        <f>C20/G20</f>
        <v>0.5622185968015527</v>
      </c>
      <c r="J20" s="20"/>
    </row>
    <row r="21" spans="2:9" s="11" customFormat="1" ht="21" customHeight="1">
      <c r="B21" s="1"/>
      <c r="C21" s="4"/>
      <c r="D21" s="4"/>
      <c r="E21" s="4"/>
      <c r="F21" s="4"/>
      <c r="G21" s="4"/>
      <c r="H21" s="4"/>
      <c r="I21" s="4"/>
    </row>
    <row r="22" spans="2:9" ht="18">
      <c r="B22" s="37" t="s">
        <v>55</v>
      </c>
      <c r="C22" s="38"/>
      <c r="D22" s="38"/>
      <c r="E22" s="38"/>
      <c r="F22" s="38"/>
      <c r="G22" s="38"/>
      <c r="H22" s="38"/>
      <c r="I22" s="39"/>
    </row>
    <row r="23" spans="2:9" ht="18">
      <c r="B23" s="40" t="s">
        <v>41</v>
      </c>
      <c r="C23" s="41"/>
      <c r="D23" s="41"/>
      <c r="E23" s="41"/>
      <c r="F23" s="41"/>
      <c r="G23" s="41"/>
      <c r="H23" s="41"/>
      <c r="I23" s="42"/>
    </row>
    <row r="24" spans="1:9" ht="36">
      <c r="A24" s="3"/>
      <c r="B24" s="23" t="s">
        <v>6</v>
      </c>
      <c r="C24" s="24" t="s">
        <v>42</v>
      </c>
      <c r="D24" s="25" t="s">
        <v>43</v>
      </c>
      <c r="E24" s="24" t="s">
        <v>44</v>
      </c>
      <c r="F24" s="25" t="s">
        <v>45</v>
      </c>
      <c r="G24" s="24" t="s">
        <v>46</v>
      </c>
      <c r="H24" s="25" t="s">
        <v>47</v>
      </c>
      <c r="I24" s="26" t="s">
        <v>52</v>
      </c>
    </row>
    <row r="25" spans="2:9" ht="18">
      <c r="B25" s="8" t="s">
        <v>1</v>
      </c>
      <c r="C25" s="15">
        <v>99</v>
      </c>
      <c r="D25" s="16">
        <v>20.69329308</v>
      </c>
      <c r="E25" s="15">
        <v>1669</v>
      </c>
      <c r="F25" s="16">
        <v>34.763389</v>
      </c>
      <c r="G25" s="15">
        <v>1768</v>
      </c>
      <c r="H25" s="16">
        <v>55.45668207999999</v>
      </c>
      <c r="I25" s="22">
        <v>0.055995475113122174</v>
      </c>
    </row>
    <row r="26" spans="2:9" ht="18">
      <c r="B26" s="8" t="s">
        <v>2</v>
      </c>
      <c r="C26" s="15">
        <v>125625</v>
      </c>
      <c r="D26" s="16">
        <v>4793.231020220003</v>
      </c>
      <c r="E26" s="15">
        <v>171525</v>
      </c>
      <c r="F26" s="16">
        <v>4722.606239440001</v>
      </c>
      <c r="G26" s="15">
        <v>297150</v>
      </c>
      <c r="H26" s="16">
        <v>9515.837259660006</v>
      </c>
      <c r="I26" s="22">
        <v>0.422766279656739</v>
      </c>
    </row>
    <row r="27" spans="2:9" ht="18">
      <c r="B27" s="8" t="s">
        <v>8</v>
      </c>
      <c r="C27" s="15">
        <v>23381</v>
      </c>
      <c r="D27" s="16">
        <v>732.63604537</v>
      </c>
      <c r="E27" s="15">
        <v>12176</v>
      </c>
      <c r="F27" s="16">
        <v>488.24472882000003</v>
      </c>
      <c r="G27" s="15">
        <v>35557</v>
      </c>
      <c r="H27" s="16">
        <v>1220.88077419</v>
      </c>
      <c r="I27" s="22">
        <v>0.6575639114660967</v>
      </c>
    </row>
    <row r="28" spans="2:9" ht="18">
      <c r="B28" s="8" t="s">
        <v>9</v>
      </c>
      <c r="C28" s="15">
        <v>1917</v>
      </c>
      <c r="D28" s="16">
        <v>127.45464413</v>
      </c>
      <c r="E28" s="15">
        <v>1923</v>
      </c>
      <c r="F28" s="16">
        <v>74.04279428999999</v>
      </c>
      <c r="G28" s="15">
        <v>3840</v>
      </c>
      <c r="H28" s="16">
        <v>201.49743841999998</v>
      </c>
      <c r="I28" s="22">
        <v>0.49921875</v>
      </c>
    </row>
    <row r="29" spans="2:9" ht="18">
      <c r="B29" s="8" t="s">
        <v>10</v>
      </c>
      <c r="C29" s="15">
        <v>122591</v>
      </c>
      <c r="D29" s="16">
        <v>2800.459633669999</v>
      </c>
      <c r="E29" s="15">
        <v>89794</v>
      </c>
      <c r="F29" s="16">
        <v>2404.9422625499997</v>
      </c>
      <c r="G29" s="15">
        <v>212385</v>
      </c>
      <c r="H29" s="16">
        <v>5205.401896219999</v>
      </c>
      <c r="I29" s="22">
        <v>0.5772111966475976</v>
      </c>
    </row>
    <row r="30" spans="2:9" ht="18">
      <c r="B30" s="8" t="s">
        <v>11</v>
      </c>
      <c r="C30" s="15">
        <v>117196</v>
      </c>
      <c r="D30" s="16">
        <v>6886.39775668</v>
      </c>
      <c r="E30" s="15">
        <v>185260</v>
      </c>
      <c r="F30" s="16">
        <v>7071.50766753</v>
      </c>
      <c r="G30" s="15">
        <v>302456</v>
      </c>
      <c r="H30" s="16">
        <v>13957.90542421</v>
      </c>
      <c r="I30" s="22">
        <v>0.38748115428359825</v>
      </c>
    </row>
    <row r="31" spans="2:9" ht="18">
      <c r="B31" s="8" t="s">
        <v>12</v>
      </c>
      <c r="C31" s="15">
        <v>59697</v>
      </c>
      <c r="D31" s="16">
        <v>1564.6422417899998</v>
      </c>
      <c r="E31" s="15">
        <v>103950</v>
      </c>
      <c r="F31" s="16">
        <v>2388.3597266300008</v>
      </c>
      <c r="G31" s="15">
        <v>163647</v>
      </c>
      <c r="H31" s="16">
        <v>3953.0019684200006</v>
      </c>
      <c r="I31" s="22">
        <v>0.3647912885662432</v>
      </c>
    </row>
    <row r="32" spans="2:9" ht="18">
      <c r="B32" s="8" t="s">
        <v>13</v>
      </c>
      <c r="C32" s="15">
        <v>67264</v>
      </c>
      <c r="D32" s="16">
        <v>2896.1862477499994</v>
      </c>
      <c r="E32" s="15">
        <v>36077</v>
      </c>
      <c r="F32" s="16">
        <v>1239.938332</v>
      </c>
      <c r="G32" s="15">
        <v>103341</v>
      </c>
      <c r="H32" s="16">
        <v>4136.12457975</v>
      </c>
      <c r="I32" s="22">
        <v>0.6508936433748463</v>
      </c>
    </row>
    <row r="33" spans="2:9" ht="18">
      <c r="B33" s="8" t="s">
        <v>14</v>
      </c>
      <c r="C33" s="15">
        <v>31514</v>
      </c>
      <c r="D33" s="16">
        <v>1093.0366096099997</v>
      </c>
      <c r="E33" s="15">
        <v>19726</v>
      </c>
      <c r="F33" s="16">
        <v>637.8922242199998</v>
      </c>
      <c r="G33" s="15">
        <v>51240</v>
      </c>
      <c r="H33" s="16">
        <v>1730.9288338299993</v>
      </c>
      <c r="I33" s="22">
        <v>0.6150273224043716</v>
      </c>
    </row>
    <row r="34" spans="2:9" ht="18">
      <c r="B34" s="8" t="s">
        <v>15</v>
      </c>
      <c r="C34" s="15">
        <v>44087</v>
      </c>
      <c r="D34" s="16">
        <v>1846.2369554699999</v>
      </c>
      <c r="E34" s="15">
        <v>22443</v>
      </c>
      <c r="F34" s="16">
        <v>886.2393363199999</v>
      </c>
      <c r="G34" s="15">
        <v>66530</v>
      </c>
      <c r="H34" s="16">
        <v>2732.47629179</v>
      </c>
      <c r="I34" s="22">
        <v>0.662663460093191</v>
      </c>
    </row>
    <row r="35" spans="2:9" ht="18">
      <c r="B35" s="8" t="s">
        <v>16</v>
      </c>
      <c r="C35" s="15">
        <v>10054</v>
      </c>
      <c r="D35" s="16">
        <v>411.32967559</v>
      </c>
      <c r="E35" s="15">
        <v>22530</v>
      </c>
      <c r="F35" s="16">
        <v>601.9278274499998</v>
      </c>
      <c r="G35" s="15">
        <v>32584</v>
      </c>
      <c r="H35" s="16">
        <v>1013.2575030399998</v>
      </c>
      <c r="I35" s="22">
        <v>0.30855634667321385</v>
      </c>
    </row>
    <row r="36" spans="2:9" ht="18">
      <c r="B36" s="8" t="s">
        <v>17</v>
      </c>
      <c r="C36" s="15">
        <v>107664</v>
      </c>
      <c r="D36" s="16">
        <v>3617.5491991300005</v>
      </c>
      <c r="E36" s="15">
        <v>54726</v>
      </c>
      <c r="F36" s="16">
        <v>1740.3026389299994</v>
      </c>
      <c r="G36" s="15">
        <v>162390</v>
      </c>
      <c r="H36" s="16">
        <v>5357.85183806</v>
      </c>
      <c r="I36" s="22">
        <v>0.6629964899316461</v>
      </c>
    </row>
    <row r="37" spans="2:9" ht="18">
      <c r="B37" s="8" t="s">
        <v>18</v>
      </c>
      <c r="C37" s="15">
        <v>93948</v>
      </c>
      <c r="D37" s="16">
        <v>2107.9853105399993</v>
      </c>
      <c r="E37" s="15">
        <v>45405</v>
      </c>
      <c r="F37" s="16">
        <v>1393.8513454999998</v>
      </c>
      <c r="G37" s="15">
        <v>139353</v>
      </c>
      <c r="H37" s="16">
        <v>3501.836656039999</v>
      </c>
      <c r="I37" s="22">
        <v>0.6741727842242363</v>
      </c>
    </row>
    <row r="38" spans="2:9" ht="18">
      <c r="B38" s="8" t="s">
        <v>19</v>
      </c>
      <c r="C38" s="15">
        <v>13756</v>
      </c>
      <c r="D38" s="16">
        <v>358.35521561999997</v>
      </c>
      <c r="E38" s="15">
        <v>17942</v>
      </c>
      <c r="F38" s="16">
        <v>556.95638463</v>
      </c>
      <c r="G38" s="15">
        <v>31698</v>
      </c>
      <c r="H38" s="16">
        <v>915.31160025</v>
      </c>
      <c r="I38" s="22">
        <v>0.4339705975140387</v>
      </c>
    </row>
    <row r="39" spans="2:9" ht="18">
      <c r="B39" s="8" t="s">
        <v>20</v>
      </c>
      <c r="C39" s="15">
        <v>178149</v>
      </c>
      <c r="D39" s="16">
        <v>2721.260012139999</v>
      </c>
      <c r="E39" s="15">
        <v>73494</v>
      </c>
      <c r="F39" s="16">
        <v>1762.6986197400001</v>
      </c>
      <c r="G39" s="15">
        <v>251643</v>
      </c>
      <c r="H39" s="16">
        <v>4483.958631879999</v>
      </c>
      <c r="I39" s="22">
        <v>0.7079433960014783</v>
      </c>
    </row>
    <row r="40" spans="2:9" ht="18">
      <c r="B40" s="8" t="s">
        <v>21</v>
      </c>
      <c r="C40" s="15">
        <v>76082</v>
      </c>
      <c r="D40" s="16">
        <v>3420.0684914000008</v>
      </c>
      <c r="E40" s="15">
        <v>47062</v>
      </c>
      <c r="F40" s="16">
        <v>1530.6493928399998</v>
      </c>
      <c r="G40" s="15">
        <v>123144</v>
      </c>
      <c r="H40" s="16">
        <v>4950.717884240001</v>
      </c>
      <c r="I40" s="22">
        <v>0.617829532904567</v>
      </c>
    </row>
    <row r="41" spans="2:9" ht="18">
      <c r="B41" s="8" t="s">
        <v>22</v>
      </c>
      <c r="C41" s="15">
        <v>91</v>
      </c>
      <c r="D41" s="16">
        <v>4.04346763</v>
      </c>
      <c r="E41" s="15">
        <v>728</v>
      </c>
      <c r="F41" s="16">
        <v>20.130504</v>
      </c>
      <c r="G41" s="15">
        <v>819</v>
      </c>
      <c r="H41" s="16">
        <v>24.173971629999997</v>
      </c>
      <c r="I41" s="22">
        <v>0.1111111111111111</v>
      </c>
    </row>
    <row r="42" spans="2:9" ht="18">
      <c r="B42" s="8" t="s">
        <v>23</v>
      </c>
      <c r="C42" s="15">
        <v>9638</v>
      </c>
      <c r="D42" s="16">
        <v>476.879384</v>
      </c>
      <c r="E42" s="15">
        <v>4316</v>
      </c>
      <c r="F42" s="16">
        <v>184.72776399999998</v>
      </c>
      <c r="G42" s="15">
        <v>13954</v>
      </c>
      <c r="H42" s="16">
        <v>661.607148</v>
      </c>
      <c r="I42" s="22">
        <v>0.6906980077397162</v>
      </c>
    </row>
    <row r="43" spans="2:9" ht="18">
      <c r="B43" s="8" t="s">
        <v>24</v>
      </c>
      <c r="C43" s="15">
        <v>22066</v>
      </c>
      <c r="D43" s="16">
        <v>678.3860175200001</v>
      </c>
      <c r="E43" s="15">
        <v>63990</v>
      </c>
      <c r="F43" s="16">
        <v>1184.12889228</v>
      </c>
      <c r="G43" s="15">
        <v>86056</v>
      </c>
      <c r="H43" s="16">
        <v>1862.5149098000002</v>
      </c>
      <c r="I43" s="22">
        <v>0.2564144278144464</v>
      </c>
    </row>
    <row r="44" spans="2:9" ht="18">
      <c r="B44" s="8" t="s">
        <v>25</v>
      </c>
      <c r="C44" s="15">
        <v>46215</v>
      </c>
      <c r="D44" s="16">
        <v>1135.2897914999996</v>
      </c>
      <c r="E44" s="15">
        <v>18088</v>
      </c>
      <c r="F44" s="16">
        <v>566.41456546</v>
      </c>
      <c r="G44" s="15">
        <v>64303</v>
      </c>
      <c r="H44" s="16">
        <v>1701.7043569599996</v>
      </c>
      <c r="I44" s="22">
        <v>0.7187067477411629</v>
      </c>
    </row>
    <row r="45" spans="2:9" ht="18">
      <c r="B45" s="8" t="s">
        <v>26</v>
      </c>
      <c r="C45" s="15">
        <v>117502</v>
      </c>
      <c r="D45" s="16">
        <v>2266.3555707000005</v>
      </c>
      <c r="E45" s="15">
        <v>56650</v>
      </c>
      <c r="F45" s="16">
        <v>1454.05684534</v>
      </c>
      <c r="G45" s="15">
        <v>174152</v>
      </c>
      <c r="H45" s="16">
        <v>3720.4124160400006</v>
      </c>
      <c r="I45" s="22">
        <v>0.6747094492167761</v>
      </c>
    </row>
    <row r="46" spans="2:9" ht="18">
      <c r="B46" s="8" t="s">
        <v>27</v>
      </c>
      <c r="C46" s="15">
        <v>57550</v>
      </c>
      <c r="D46" s="16">
        <v>2339.61273742</v>
      </c>
      <c r="E46" s="15">
        <v>28737</v>
      </c>
      <c r="F46" s="16">
        <v>1251.0883694299996</v>
      </c>
      <c r="G46" s="15">
        <v>86287</v>
      </c>
      <c r="H46" s="16">
        <v>3590.7011068499996</v>
      </c>
      <c r="I46" s="22">
        <v>0.6669602605259193</v>
      </c>
    </row>
    <row r="47" spans="2:9" ht="18">
      <c r="B47" s="8" t="s">
        <v>28</v>
      </c>
      <c r="C47" s="15">
        <v>140618</v>
      </c>
      <c r="D47" s="16">
        <v>4312.91906624</v>
      </c>
      <c r="E47" s="15">
        <v>53664</v>
      </c>
      <c r="F47" s="16">
        <v>1710.40266816</v>
      </c>
      <c r="G47" s="15">
        <v>194282</v>
      </c>
      <c r="H47" s="16">
        <v>6023.3217343999995</v>
      </c>
      <c r="I47" s="22">
        <v>0.7237829546741334</v>
      </c>
    </row>
    <row r="48" spans="2:9" ht="18">
      <c r="B48" s="8" t="s">
        <v>29</v>
      </c>
      <c r="C48" s="15">
        <v>52520</v>
      </c>
      <c r="D48" s="16">
        <v>1436.5906361900002</v>
      </c>
      <c r="E48" s="15">
        <v>58091</v>
      </c>
      <c r="F48" s="16">
        <v>1331.6699102399998</v>
      </c>
      <c r="G48" s="15">
        <v>110611</v>
      </c>
      <c r="H48" s="16">
        <v>2768.26054643</v>
      </c>
      <c r="I48" s="22">
        <v>0.4748171520011572</v>
      </c>
    </row>
    <row r="49" spans="2:9" ht="18">
      <c r="B49" s="8" t="s">
        <v>30</v>
      </c>
      <c r="C49" s="15">
        <v>32876</v>
      </c>
      <c r="D49" s="16">
        <v>1386.18341522</v>
      </c>
      <c r="E49" s="15">
        <v>15758</v>
      </c>
      <c r="F49" s="16">
        <v>528.823697</v>
      </c>
      <c r="G49" s="15">
        <v>48634</v>
      </c>
      <c r="H49" s="16">
        <v>1915.00711222</v>
      </c>
      <c r="I49" s="22">
        <v>0.6759879919397952</v>
      </c>
    </row>
    <row r="50" spans="2:9" ht="18">
      <c r="B50" s="8" t="s">
        <v>36</v>
      </c>
      <c r="C50" s="15">
        <v>19917</v>
      </c>
      <c r="D50" s="16">
        <v>785.2222049299997</v>
      </c>
      <c r="E50" s="15">
        <v>17800</v>
      </c>
      <c r="F50" s="16">
        <v>634.52549413</v>
      </c>
      <c r="G50" s="15">
        <v>37717</v>
      </c>
      <c r="H50" s="16">
        <v>1419.7476990599998</v>
      </c>
      <c r="I50" s="22">
        <v>0.5280642681019169</v>
      </c>
    </row>
    <row r="51" spans="2:9" ht="18">
      <c r="B51" s="8" t="s">
        <v>31</v>
      </c>
      <c r="C51" s="15">
        <v>20912</v>
      </c>
      <c r="D51" s="16">
        <v>714.6409535700001</v>
      </c>
      <c r="E51" s="15">
        <v>25891</v>
      </c>
      <c r="F51" s="16">
        <v>625.62409554</v>
      </c>
      <c r="G51" s="15">
        <v>46803</v>
      </c>
      <c r="H51" s="16">
        <v>1340.26504911</v>
      </c>
      <c r="I51" s="22">
        <v>0.4468089652372711</v>
      </c>
    </row>
    <row r="52" spans="2:9" ht="18">
      <c r="B52" s="8" t="s">
        <v>32</v>
      </c>
      <c r="C52" s="15">
        <v>103369</v>
      </c>
      <c r="D52" s="16">
        <v>3480.50789869</v>
      </c>
      <c r="E52" s="15">
        <v>59123</v>
      </c>
      <c r="F52" s="16">
        <v>2082.2639522400004</v>
      </c>
      <c r="G52" s="15">
        <v>162492</v>
      </c>
      <c r="H52" s="16">
        <v>5562.77185093</v>
      </c>
      <c r="I52" s="22">
        <v>0.6361482411441794</v>
      </c>
    </row>
    <row r="53" spans="2:9" ht="18">
      <c r="B53" s="8" t="s">
        <v>33</v>
      </c>
      <c r="C53" s="15">
        <v>90789</v>
      </c>
      <c r="D53" s="16">
        <v>1304.1232782000002</v>
      </c>
      <c r="E53" s="15">
        <v>39514</v>
      </c>
      <c r="F53" s="16">
        <v>865.9327973399999</v>
      </c>
      <c r="G53" s="15">
        <v>130303</v>
      </c>
      <c r="H53" s="16">
        <v>2170.05607554</v>
      </c>
      <c r="I53" s="22">
        <v>0.6967529527332448</v>
      </c>
    </row>
    <row r="54" spans="2:9" ht="18">
      <c r="B54" s="8" t="s">
        <v>34</v>
      </c>
      <c r="C54" s="15">
        <v>29528</v>
      </c>
      <c r="D54" s="16">
        <v>1181.1058449299999</v>
      </c>
      <c r="E54" s="15">
        <v>69778</v>
      </c>
      <c r="F54" s="16">
        <v>1459.9099530700003</v>
      </c>
      <c r="G54" s="15">
        <v>99306</v>
      </c>
      <c r="H54" s="16">
        <v>2641.0157980000004</v>
      </c>
      <c r="I54" s="22">
        <v>0.2973435643364953</v>
      </c>
    </row>
    <row r="55" spans="2:9" ht="18">
      <c r="B55" s="8" t="s">
        <v>35</v>
      </c>
      <c r="C55" s="15">
        <v>141076</v>
      </c>
      <c r="D55" s="16">
        <v>4849.14995378</v>
      </c>
      <c r="E55" s="15">
        <v>106414</v>
      </c>
      <c r="F55" s="16">
        <v>3518.3685796000013</v>
      </c>
      <c r="G55" s="15">
        <v>247490</v>
      </c>
      <c r="H55" s="16">
        <v>8367.518533380002</v>
      </c>
      <c r="I55" s="22">
        <v>0.5700270718008809</v>
      </c>
    </row>
    <row r="56" spans="2:9" ht="18">
      <c r="B56" s="8" t="s">
        <v>3</v>
      </c>
      <c r="C56" s="15">
        <v>109</v>
      </c>
      <c r="D56" s="16">
        <v>13.459843</v>
      </c>
      <c r="E56" s="15">
        <v>420</v>
      </c>
      <c r="F56" s="16">
        <v>8.342032</v>
      </c>
      <c r="G56" s="15">
        <v>529</v>
      </c>
      <c r="H56" s="16">
        <v>21.801875</v>
      </c>
      <c r="I56" s="22">
        <v>0.2060491493383743</v>
      </c>
    </row>
    <row r="57" spans="2:9" ht="18">
      <c r="B57" s="8" t="s">
        <v>4</v>
      </c>
      <c r="C57" s="15">
        <v>2026</v>
      </c>
      <c r="D57" s="16">
        <v>102.59759999999999</v>
      </c>
      <c r="E57" s="15">
        <v>1389</v>
      </c>
      <c r="F57" s="16">
        <v>65.830257</v>
      </c>
      <c r="G57" s="15">
        <v>3415</v>
      </c>
      <c r="H57" s="16">
        <v>168.427857</v>
      </c>
      <c r="I57" s="22">
        <v>0.5932650073206442</v>
      </c>
    </row>
    <row r="58" spans="2:10" ht="21" customHeight="1">
      <c r="B58" s="30" t="s">
        <v>0</v>
      </c>
      <c r="C58" s="28">
        <f aca="true" t="shared" si="2" ref="C58:H58">SUM(C25:C57)</f>
        <v>1959826</v>
      </c>
      <c r="D58" s="29">
        <f t="shared" si="2"/>
        <v>61864.59001570998</v>
      </c>
      <c r="E58" s="28">
        <f t="shared" si="2"/>
        <v>1526053</v>
      </c>
      <c r="F58" s="29">
        <f t="shared" si="2"/>
        <v>45027.16328672</v>
      </c>
      <c r="G58" s="28">
        <f t="shared" si="2"/>
        <v>3485879</v>
      </c>
      <c r="H58" s="29">
        <f t="shared" si="2"/>
        <v>106891.75330243004</v>
      </c>
      <c r="I58" s="32">
        <f>C58/G58</f>
        <v>0.5622185968015527</v>
      </c>
      <c r="J58" s="18"/>
    </row>
    <row r="59" spans="2:8" ht="14.25">
      <c r="B59" s="35" t="s">
        <v>50</v>
      </c>
      <c r="C59" s="35"/>
      <c r="D59" s="35"/>
      <c r="E59" s="35"/>
      <c r="F59" s="35"/>
      <c r="G59" s="35"/>
      <c r="H59" s="35"/>
    </row>
    <row r="60" spans="2:8" ht="28.5" customHeight="1">
      <c r="B60" s="33" t="s">
        <v>56</v>
      </c>
      <c r="C60" s="34"/>
      <c r="D60" s="34"/>
      <c r="E60" s="34"/>
      <c r="F60" s="34"/>
      <c r="G60" s="34"/>
      <c r="H60" s="34"/>
    </row>
    <row r="61" spans="2:8" ht="21" customHeight="1">
      <c r="B61" s="36" t="s">
        <v>51</v>
      </c>
      <c r="C61" s="36"/>
      <c r="D61" s="36"/>
      <c r="E61" s="36"/>
      <c r="F61" s="36"/>
      <c r="G61" s="36"/>
      <c r="H61" s="36"/>
    </row>
    <row r="62" spans="3:8" ht="21" customHeight="1">
      <c r="C62" s="17"/>
      <c r="D62" s="17"/>
      <c r="E62" s="17"/>
      <c r="F62" s="17"/>
      <c r="G62" s="17"/>
      <c r="H62" s="17"/>
    </row>
    <row r="63" spans="3:8" ht="21" customHeight="1">
      <c r="C63" s="17"/>
      <c r="D63" s="17"/>
      <c r="E63" s="17"/>
      <c r="F63" s="17"/>
      <c r="G63" s="17"/>
      <c r="H63" s="17"/>
    </row>
    <row r="64" spans="3:8" ht="21" customHeight="1">
      <c r="C64" s="4"/>
      <c r="D64" s="4"/>
      <c r="E64" s="4"/>
      <c r="F64" s="4"/>
      <c r="G64" s="4"/>
      <c r="H64" s="2"/>
    </row>
    <row r="65" spans="5:7" ht="21" customHeight="1">
      <c r="E65" s="2"/>
      <c r="F65" s="2"/>
      <c r="G65" s="2"/>
    </row>
    <row r="66" spans="5:6" ht="21" customHeight="1">
      <c r="E66" s="2"/>
      <c r="F66" s="2"/>
    </row>
    <row r="67" spans="5:6" ht="13.5">
      <c r="E67" s="2"/>
      <c r="F67" s="2"/>
    </row>
    <row r="70" ht="13.5" customHeight="1"/>
    <row r="71" ht="21" customHeight="1"/>
    <row r="72" ht="21" customHeight="1"/>
    <row r="73" ht="21" customHeight="1"/>
    <row r="74" ht="21" customHeight="1"/>
  </sheetData>
  <sheetProtection/>
  <mergeCells count="10">
    <mergeCell ref="B59:H59"/>
    <mergeCell ref="B61:H61"/>
    <mergeCell ref="B7:I7"/>
    <mergeCell ref="B8:I8"/>
    <mergeCell ref="B3:I3"/>
    <mergeCell ref="B4:I4"/>
    <mergeCell ref="B13:I13"/>
    <mergeCell ref="B14:I14"/>
    <mergeCell ref="B22:I22"/>
    <mergeCell ref="B23:I23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Cesar Danilo Carpeta Paez</cp:lastModifiedBy>
  <cp:lastPrinted>2007-10-02T20:07:01Z</cp:lastPrinted>
  <dcterms:created xsi:type="dcterms:W3CDTF">2007-05-18T16:46:56Z</dcterms:created>
  <dcterms:modified xsi:type="dcterms:W3CDTF">2017-01-25T16:11:01Z</dcterms:modified>
  <cp:category/>
  <cp:version/>
  <cp:contentType/>
  <cp:contentStatus/>
</cp:coreProperties>
</file>