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<sst xmlns="http://schemas.openxmlformats.org/spreadsheetml/2006/main" count="283" uniqueCount="124">
  <si>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</si>
  <si>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</si>
  <si>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</si>
  <si>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</si>
  <si>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</si>
  <si>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</si>
  <si>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</si>
  <si>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</si>
  <si>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 xml:space="preserve">                                      RESUMEN CORRESPONSALES BANCARIOS POR TIPO DE TRANSACCION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</si>
  <si>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</si>
  <si>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</si>
  <si>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</si>
  <si>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</si>
  <si>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</si>
  <si>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</si>
  <si>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</si>
  <si>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</si>
  <si>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</si>
  <si>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</si>
  <si>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</si>
  <si>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</si>
  <si>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</si>
  <si>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</si>
  <si>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</si>
  <si>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</si>
  <si>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</si>
  <si>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</si>
  <si>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</si>
  <si>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</si>
  <si>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</si>
  <si>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</si>
  <si>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</si>
  <si>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</si>
  <si>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</si>
  <si>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</si>
  <si>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</si>
  <si>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</si>
  <si>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</si>
  <si>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</si>
  <si>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</si>
  <si>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</si>
  <si>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</si>
  <si>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</si>
  <si>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</si>
  <si>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</si>
  <si>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</si>
  <si>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</si>
  <si>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</si>
  <si>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</si>
  <si>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</si>
  <si>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</si>
  <si>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</si>
  <si>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</si>
  <si>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</si>
  <si>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</si>
  <si>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</si>
  <si>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</si>
  <si>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</si>
  <si>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</si>
  <si>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</si>
  <si>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</si>
  <si>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</si>
  <si>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</si>
  <si>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</si>
  <si>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</si>
  <si>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</si>
  <si>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</si>
  <si>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</si>
  <si>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</si>
  <si>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</si>
  <si>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</si>
  <si>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</si>
  <si>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</si>
  <si>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</si>
  <si>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</si>
  <si>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</si>
  <si>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Corpbanca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</si>
  <si>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</si>
  <si>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</si>
  <si>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</si>
  <si>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</si>
  <si>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</si>
  <si>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</si>
  <si>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</si>
  <si>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</si>
  <si>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</si>
  <si>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</si>
  <si>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</si>
  <si>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</si>
  <si>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</si>
  <si>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</si>
  <si>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</si>
  <si>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</si>
  <si>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</si>
  <si>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</si>
  <si>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Wwb S.A.</t>
  </si>
  <si>
    <t>Coltefinanciera</t>
  </si>
  <si>
    <t>Credifamilia</t>
  </si>
  <si>
    <t>Financiera Dann Regional</t>
  </si>
  <si>
    <t>Financiera Juriscoop C.F.</t>
  </si>
  <si>
    <t>Giros &amp; Finanzas C.F.</t>
  </si>
  <si>
    <t>Gmac Financiera De Colombia S.A.</t>
  </si>
  <si>
    <t>La Hipotecaria</t>
  </si>
  <si>
    <t>Leasing Bancoldex</t>
  </si>
  <si>
    <t>Leasing Bancolombia</t>
  </si>
  <si>
    <t>Leasing Corficolombiana</t>
  </si>
  <si>
    <t>Oicolombia</t>
  </si>
  <si>
    <t>Pagos Internacionales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</si>
  <si>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</si>
  <si>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</si>
  <si>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</si>
  <si>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</si>
  <si>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</si>
  <si>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</si>
  <si>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</si>
  <si>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</si>
  <si>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</si>
  <si>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</si>
  <si>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</si>
  <si>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</si>
  <si>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</si>
  <si>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</si>
  <si>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 xml:space="preserve">                        JUNIO DE 2016</t>
  </si>
  <si>
    <t>C.A. Credifinanciera Cf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</si>
</sst>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168" fontId="2" fillId="0" borderId="12" xfId="47" applyNumberFormat="1" applyFont="1" applyBorder="1" applyAlignment="1">
      <alignment horizontal="left"/>
    </xf>
    <xf numFmtId="168" fontId="2" fillId="0" borderId="18" xfId="47" applyNumberFormat="1" applyFont="1" applyBorder="1" applyAlignment="1">
      <alignment horizontal="left"/>
    </xf>
    <xf numFmtId="168" fontId="2" fillId="0" borderId="24" xfId="47" applyNumberFormat="1" applyFont="1" applyBorder="1" applyAlignment="1">
      <alignment horizontal="left"/>
    </xf>
    <xf numFmtId="168" fontId="2" fillId="0" borderId="19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5.28125" style="0" bestFit="1" customWidth="1"/>
    <col min="23" max="23" width="13.710937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61" t="s">
        <v>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16.5">
      <c r="B4" s="52" t="s">
        <v>122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6" ht="12.75">
      <c r="C6" s="1"/>
    </row>
    <row r="7" spans="2:21" ht="18">
      <c r="B7" s="56" t="s">
        <v>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2" ht="36" customHeight="1">
      <c r="B8" s="4"/>
      <c r="C8" s="59" t="s">
        <v>1</v>
      </c>
      <c r="D8" s="60"/>
      <c r="E8" s="57" t="s">
        <v>2</v>
      </c>
      <c r="F8" s="58"/>
      <c r="G8" s="57" t="s">
        <v>6</v>
      </c>
      <c r="H8" s="58"/>
      <c r="I8" s="57" t="s">
        <v>63</v>
      </c>
      <c r="J8" s="58"/>
      <c r="K8" s="57" t="s">
        <v>64</v>
      </c>
      <c r="L8" s="58"/>
      <c r="M8" s="57" t="s">
        <v>65</v>
      </c>
      <c r="N8" s="58"/>
      <c r="O8" s="43" t="s">
        <v>66</v>
      </c>
      <c r="P8" s="43" t="s">
        <v>67</v>
      </c>
      <c r="Q8" s="13" t="s">
        <v>3</v>
      </c>
      <c r="R8" s="55" t="s">
        <v>7</v>
      </c>
      <c r="S8" s="55"/>
      <c r="T8" s="53" t="s">
        <v>0</v>
      </c>
      <c r="U8" s="54"/>
      <c r="V8" s="12"/>
    </row>
    <row r="9" spans="2:22" ht="18">
      <c r="B9" s="5" t="s">
        <v>13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9</v>
      </c>
      <c r="C10" s="14">
        <v>7906119</v>
      </c>
      <c r="D10" s="21">
        <v>1522351.5453730065</v>
      </c>
      <c r="E10" s="15">
        <v>181544</v>
      </c>
      <c r="F10" s="21">
        <v>128059.609015</v>
      </c>
      <c r="G10" s="14">
        <v>0</v>
      </c>
      <c r="H10" s="21">
        <v>0</v>
      </c>
      <c r="I10" s="15">
        <v>53559</v>
      </c>
      <c r="J10" s="21">
        <v>17297.002456</v>
      </c>
      <c r="K10" s="16">
        <v>2346650</v>
      </c>
      <c r="L10" s="27">
        <v>1290744.065076</v>
      </c>
      <c r="M10" s="17">
        <v>2700896</v>
      </c>
      <c r="N10" s="27">
        <v>1156958.4167</v>
      </c>
      <c r="O10" s="30">
        <v>30</v>
      </c>
      <c r="P10" s="17">
        <v>0</v>
      </c>
      <c r="Q10" s="30">
        <v>0</v>
      </c>
      <c r="R10" s="16">
        <v>670393</v>
      </c>
      <c r="S10" s="27">
        <v>204881.33569014003</v>
      </c>
      <c r="T10" s="37">
        <f>C10+E10+G10+I10+K10+M10+O10+P10+Q10+R10</f>
        <v>13859191</v>
      </c>
      <c r="U10" s="27">
        <f>D10+F10+H10+J10+L10+N10+S10</f>
        <v>4320291.974310147</v>
      </c>
    </row>
    <row r="11" spans="2:21" ht="18">
      <c r="B11" s="25" t="s">
        <v>10</v>
      </c>
      <c r="C11" s="15">
        <v>23292</v>
      </c>
      <c r="D11" s="22">
        <v>1895.413674</v>
      </c>
      <c r="E11" s="15">
        <v>0</v>
      </c>
      <c r="F11" s="22">
        <v>0</v>
      </c>
      <c r="G11" s="15">
        <v>14292</v>
      </c>
      <c r="H11" s="22">
        <v>2122.569366</v>
      </c>
      <c r="I11" s="15">
        <v>65131</v>
      </c>
      <c r="J11" s="22">
        <v>24070.671945</v>
      </c>
      <c r="K11" s="16">
        <v>0</v>
      </c>
      <c r="L11" s="28">
        <v>0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1013712</v>
      </c>
      <c r="S11" s="28">
        <v>288800.502241</v>
      </c>
      <c r="T11" s="36">
        <f>C11+E11+G11+I11+K11+M11+O11+P11+Q11+R11</f>
        <v>1116427</v>
      </c>
      <c r="U11" s="28">
        <f>D11+F11+H11+J11+L11+N11+S11</f>
        <v>316889.157226</v>
      </c>
    </row>
    <row r="12" spans="2:21" ht="18">
      <c r="B12" s="25" t="s">
        <v>61</v>
      </c>
      <c r="C12" s="15">
        <v>10737</v>
      </c>
      <c r="D12" s="22">
        <v>905.11653</v>
      </c>
      <c r="E12" s="15">
        <v>3</v>
      </c>
      <c r="F12" s="22">
        <v>1.348</v>
      </c>
      <c r="G12" s="15">
        <v>0</v>
      </c>
      <c r="H12" s="22">
        <v>0</v>
      </c>
      <c r="I12" s="15">
        <v>0</v>
      </c>
      <c r="J12" s="22">
        <v>0</v>
      </c>
      <c r="K12" s="16">
        <v>455</v>
      </c>
      <c r="L12" s="28">
        <v>69.529571</v>
      </c>
      <c r="M12" s="16">
        <v>138</v>
      </c>
      <c r="N12" s="28">
        <v>26.7157</v>
      </c>
      <c r="O12" s="31">
        <v>0</v>
      </c>
      <c r="P12" s="16">
        <v>0</v>
      </c>
      <c r="Q12" s="31">
        <v>0</v>
      </c>
      <c r="R12" s="16">
        <v>480</v>
      </c>
      <c r="S12" s="28">
        <v>157.935544</v>
      </c>
      <c r="T12" s="36">
        <f>C12+E12+G12+I12+K12+M12+O12+P12+Q12+R12</f>
        <v>11813</v>
      </c>
      <c r="U12" s="28">
        <f>D12+F12+H12+J12+L12+N12+S12</f>
        <v>1160.645345</v>
      </c>
    </row>
    <row r="13" spans="2:21" ht="18">
      <c r="B13" s="26" t="s">
        <v>62</v>
      </c>
      <c r="C13" s="15">
        <v>12066</v>
      </c>
      <c r="D13" s="23">
        <v>2189.676872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1348</v>
      </c>
      <c r="L13" s="29">
        <v>560.572432</v>
      </c>
      <c r="M13" s="16">
        <v>2757</v>
      </c>
      <c r="N13" s="29">
        <v>2847.912867</v>
      </c>
      <c r="O13" s="32">
        <v>25</v>
      </c>
      <c r="P13" s="16">
        <v>4</v>
      </c>
      <c r="Q13" s="31">
        <v>39</v>
      </c>
      <c r="R13" s="16">
        <v>1309</v>
      </c>
      <c r="S13" s="28">
        <v>387.978388</v>
      </c>
      <c r="T13" s="20">
        <f>C13+E13+G13+I13+K13+M13+O13+P13+Q13+R13</f>
        <v>17548</v>
      </c>
      <c r="U13" s="28">
        <f>D13+F13+H13+J13+L13+N13+S13</f>
        <v>5986.1405589999995</v>
      </c>
    </row>
    <row r="14" spans="2:21" ht="18">
      <c r="B14" s="18" t="s">
        <v>0</v>
      </c>
      <c r="C14" s="33">
        <f aca="true" t="shared" si="0" ref="C14:S14">SUM(C10:C13)</f>
        <v>7952214</v>
      </c>
      <c r="D14" s="19">
        <f t="shared" si="0"/>
        <v>1527341.7524490065</v>
      </c>
      <c r="E14" s="33">
        <f t="shared" si="0"/>
        <v>181547</v>
      </c>
      <c r="F14" s="19">
        <f t="shared" si="0"/>
        <v>128060.95701499999</v>
      </c>
      <c r="G14" s="33">
        <f t="shared" si="0"/>
        <v>14292</v>
      </c>
      <c r="H14" s="19">
        <f t="shared" si="0"/>
        <v>2122.569366</v>
      </c>
      <c r="I14" s="33">
        <f t="shared" si="0"/>
        <v>118690</v>
      </c>
      <c r="J14" s="19">
        <f t="shared" si="0"/>
        <v>41367.674401</v>
      </c>
      <c r="K14" s="33">
        <f t="shared" si="0"/>
        <v>2348453</v>
      </c>
      <c r="L14" s="19">
        <f t="shared" si="0"/>
        <v>1291374.167079</v>
      </c>
      <c r="M14" s="33">
        <f t="shared" si="0"/>
        <v>2703791</v>
      </c>
      <c r="N14" s="34">
        <f t="shared" si="0"/>
        <v>1159833.045267</v>
      </c>
      <c r="O14" s="19">
        <f t="shared" si="0"/>
        <v>55</v>
      </c>
      <c r="P14" s="33">
        <f t="shared" si="0"/>
        <v>4</v>
      </c>
      <c r="Q14" s="35">
        <f t="shared" si="0"/>
        <v>39</v>
      </c>
      <c r="R14" s="19">
        <f t="shared" si="0"/>
        <v>1685894</v>
      </c>
      <c r="S14" s="34">
        <f t="shared" si="0"/>
        <v>494227.75186314003</v>
      </c>
      <c r="T14" s="19">
        <f>SUM(T10:T13)</f>
        <v>15004979</v>
      </c>
      <c r="U14" s="34">
        <f>SUM(U10:U13)</f>
        <v>4644327.917440146</v>
      </c>
    </row>
    <row r="15" ht="12.75">
      <c r="D15" s="3"/>
    </row>
    <row r="16" spans="2:21" ht="18">
      <c r="B16" s="56" t="s">
        <v>12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1" ht="36" customHeight="1">
      <c r="B17" s="4"/>
      <c r="C17" s="59" t="s">
        <v>1</v>
      </c>
      <c r="D17" s="60"/>
      <c r="E17" s="57" t="s">
        <v>2</v>
      </c>
      <c r="F17" s="58"/>
      <c r="G17" s="57" t="s">
        <v>6</v>
      </c>
      <c r="H17" s="58"/>
      <c r="I17" s="57" t="s">
        <v>63</v>
      </c>
      <c r="J17" s="58"/>
      <c r="K17" s="57" t="s">
        <v>64</v>
      </c>
      <c r="L17" s="58"/>
      <c r="M17" s="57" t="s">
        <v>65</v>
      </c>
      <c r="N17" s="58"/>
      <c r="O17" s="43" t="s">
        <v>66</v>
      </c>
      <c r="P17" s="43" t="s">
        <v>67</v>
      </c>
      <c r="Q17" s="13" t="s">
        <v>3</v>
      </c>
      <c r="R17" s="55" t="s">
        <v>7</v>
      </c>
      <c r="S17" s="55"/>
      <c r="T17" s="57" t="s">
        <v>0</v>
      </c>
      <c r="U17" s="58"/>
    </row>
    <row r="18" spans="2:21" ht="18">
      <c r="B18" s="5" t="s">
        <v>14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15</v>
      </c>
      <c r="C19" s="14">
        <v>6232015</v>
      </c>
      <c r="D19" s="21">
        <v>1225692.9074676698</v>
      </c>
      <c r="E19" s="15">
        <v>82001</v>
      </c>
      <c r="F19" s="21">
        <v>61020.634913</v>
      </c>
      <c r="G19" s="14">
        <v>12404</v>
      </c>
      <c r="H19" s="21">
        <v>1834.859139</v>
      </c>
      <c r="I19" s="15">
        <v>78013</v>
      </c>
      <c r="J19" s="21">
        <v>28625.702603</v>
      </c>
      <c r="K19" s="16">
        <v>1484645</v>
      </c>
      <c r="L19" s="27">
        <v>783434.837327</v>
      </c>
      <c r="M19" s="17">
        <v>1633445</v>
      </c>
      <c r="N19" s="27">
        <v>609689.662505</v>
      </c>
      <c r="O19" s="30">
        <v>0</v>
      </c>
      <c r="P19" s="17">
        <v>0</v>
      </c>
      <c r="Q19" s="30">
        <v>0</v>
      </c>
      <c r="R19" s="16">
        <v>1550619</v>
      </c>
      <c r="S19" s="27">
        <v>457830.06054966006</v>
      </c>
      <c r="T19" s="17">
        <f>C19+E19+G19+I19+K19+M19+O19+P19+Q19+R19</f>
        <v>11073142</v>
      </c>
      <c r="U19" s="27">
        <f>D19+F19+H19+J19+L19+N19+S19</f>
        <v>3168128.66450433</v>
      </c>
    </row>
    <row r="20" spans="2:21" ht="18">
      <c r="B20" s="25" t="s">
        <v>16</v>
      </c>
      <c r="C20" s="15">
        <v>1113547</v>
      </c>
      <c r="D20" s="22">
        <v>185365.30386161993</v>
      </c>
      <c r="E20" s="15">
        <v>42954</v>
      </c>
      <c r="F20" s="22">
        <v>29295.805202</v>
      </c>
      <c r="G20" s="15">
        <v>1539</v>
      </c>
      <c r="H20" s="22">
        <v>237.996318</v>
      </c>
      <c r="I20" s="15">
        <v>24044</v>
      </c>
      <c r="J20" s="22">
        <v>8371.68161</v>
      </c>
      <c r="K20" s="16">
        <v>471961</v>
      </c>
      <c r="L20" s="28">
        <v>268316.133498</v>
      </c>
      <c r="M20" s="16">
        <v>575009</v>
      </c>
      <c r="N20" s="28">
        <v>280113.273483</v>
      </c>
      <c r="O20" s="31">
        <v>12</v>
      </c>
      <c r="P20" s="16">
        <v>1</v>
      </c>
      <c r="Q20" s="31">
        <v>5</v>
      </c>
      <c r="R20" s="16">
        <v>86225</v>
      </c>
      <c r="S20" s="28">
        <v>22653.374498150002</v>
      </c>
      <c r="T20" s="36">
        <f>C20+E20+G20+I20+K20+M20+O20+P20+Q20+R20</f>
        <v>2315297</v>
      </c>
      <c r="U20" s="28">
        <f>D20+F20+H20+J20+L20+N20+S20</f>
        <v>794353.5684707699</v>
      </c>
    </row>
    <row r="21" spans="2:21" ht="18">
      <c r="B21" s="25" t="s">
        <v>17</v>
      </c>
      <c r="C21" s="15">
        <v>404290</v>
      </c>
      <c r="D21" s="22">
        <v>83912.70916679</v>
      </c>
      <c r="E21" s="15">
        <v>36208</v>
      </c>
      <c r="F21" s="22">
        <v>24517.657706</v>
      </c>
      <c r="G21" s="15">
        <v>144</v>
      </c>
      <c r="H21" s="22">
        <v>24.216786</v>
      </c>
      <c r="I21" s="15">
        <v>11276</v>
      </c>
      <c r="J21" s="22">
        <v>2998.88565</v>
      </c>
      <c r="K21" s="16">
        <v>277902</v>
      </c>
      <c r="L21" s="28">
        <v>171621.989549</v>
      </c>
      <c r="M21" s="16">
        <v>361102</v>
      </c>
      <c r="N21" s="28">
        <v>195086.878858</v>
      </c>
      <c r="O21" s="31">
        <v>43</v>
      </c>
      <c r="P21" s="16">
        <v>3</v>
      </c>
      <c r="Q21" s="31">
        <v>34</v>
      </c>
      <c r="R21" s="16">
        <v>35312</v>
      </c>
      <c r="S21" s="28">
        <v>9602.10694159</v>
      </c>
      <c r="T21" s="36">
        <f>C21+E21+G21+I21+K21+M21+O21+P21+Q21+R21</f>
        <v>1126314</v>
      </c>
      <c r="U21" s="28">
        <f>D21+F21+H21+J21+L21+N21+S21</f>
        <v>487764.44465738005</v>
      </c>
    </row>
    <row r="22" spans="2:21" ht="18">
      <c r="B22" s="26" t="s">
        <v>18</v>
      </c>
      <c r="C22" s="15">
        <v>202362</v>
      </c>
      <c r="D22" s="23">
        <v>32370.831952929995</v>
      </c>
      <c r="E22" s="15">
        <v>20384</v>
      </c>
      <c r="F22" s="23">
        <v>13226.859194</v>
      </c>
      <c r="G22" s="15">
        <v>205</v>
      </c>
      <c r="H22" s="23">
        <v>25.497123</v>
      </c>
      <c r="I22" s="15">
        <v>5357</v>
      </c>
      <c r="J22" s="23">
        <v>1371.404538</v>
      </c>
      <c r="K22" s="16">
        <v>113945</v>
      </c>
      <c r="L22" s="29">
        <v>68001.206705</v>
      </c>
      <c r="M22" s="16">
        <v>134235</v>
      </c>
      <c r="N22" s="29">
        <v>74943.230421</v>
      </c>
      <c r="O22" s="32">
        <v>0</v>
      </c>
      <c r="P22" s="16">
        <v>0</v>
      </c>
      <c r="Q22" s="31">
        <v>0</v>
      </c>
      <c r="R22" s="16">
        <v>13738</v>
      </c>
      <c r="S22" s="28">
        <v>4142.20987374</v>
      </c>
      <c r="T22" s="20">
        <f>C22+E22+G22+I22+K22+M22+O22+P22+Q22+R22</f>
        <v>490226</v>
      </c>
      <c r="U22" s="28">
        <f>D22+F22+H22+J22+L22+N22+S22</f>
        <v>194081.23980767003</v>
      </c>
    </row>
    <row r="23" spans="2:21" ht="18">
      <c r="B23" s="18" t="s">
        <v>0</v>
      </c>
      <c r="C23" s="33">
        <f aca="true" t="shared" si="1" ref="C23:S23">SUM(C19:C22)</f>
        <v>7952214</v>
      </c>
      <c r="D23" s="19">
        <f t="shared" si="1"/>
        <v>1527341.7524490096</v>
      </c>
      <c r="E23" s="33">
        <f t="shared" si="1"/>
        <v>181547</v>
      </c>
      <c r="F23" s="19">
        <f t="shared" si="1"/>
        <v>128060.957015</v>
      </c>
      <c r="G23" s="33">
        <f t="shared" si="1"/>
        <v>14292</v>
      </c>
      <c r="H23" s="19">
        <f t="shared" si="1"/>
        <v>2122.569366</v>
      </c>
      <c r="I23" s="33">
        <f t="shared" si="1"/>
        <v>118690</v>
      </c>
      <c r="J23" s="19">
        <f t="shared" si="1"/>
        <v>41367.674401</v>
      </c>
      <c r="K23" s="33">
        <f t="shared" si="1"/>
        <v>2348453</v>
      </c>
      <c r="L23" s="19">
        <f t="shared" si="1"/>
        <v>1291374.167079</v>
      </c>
      <c r="M23" s="33">
        <f t="shared" si="1"/>
        <v>2703791</v>
      </c>
      <c r="N23" s="34">
        <f t="shared" si="1"/>
        <v>1159833.0452669999</v>
      </c>
      <c r="O23" s="19">
        <f t="shared" si="1"/>
        <v>55</v>
      </c>
      <c r="P23" s="33">
        <f t="shared" si="1"/>
        <v>4</v>
      </c>
      <c r="Q23" s="35">
        <f t="shared" si="1"/>
        <v>39</v>
      </c>
      <c r="R23" s="19">
        <f t="shared" si="1"/>
        <v>1685894</v>
      </c>
      <c r="S23" s="34">
        <f t="shared" si="1"/>
        <v>494227.7518631401</v>
      </c>
      <c r="T23" s="19">
        <f>SUM(T19:T22)</f>
        <v>15004979</v>
      </c>
      <c r="U23" s="34">
        <f>SUM(U19:U22)</f>
        <v>4644327.91744015</v>
      </c>
    </row>
    <row r="25" spans="2:21" ht="18">
      <c r="B25" s="56" t="s">
        <v>19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36" customHeight="1">
      <c r="B26" s="4"/>
      <c r="C26" s="59" t="s">
        <v>1</v>
      </c>
      <c r="D26" s="60"/>
      <c r="E26" s="57" t="s">
        <v>2</v>
      </c>
      <c r="F26" s="58"/>
      <c r="G26" s="57" t="s">
        <v>6</v>
      </c>
      <c r="H26" s="58"/>
      <c r="I26" s="57" t="s">
        <v>63</v>
      </c>
      <c r="J26" s="58"/>
      <c r="K26" s="57" t="s">
        <v>64</v>
      </c>
      <c r="L26" s="58"/>
      <c r="M26" s="57" t="s">
        <v>65</v>
      </c>
      <c r="N26" s="58"/>
      <c r="O26" s="43" t="s">
        <v>66</v>
      </c>
      <c r="P26" s="43" t="s">
        <v>67</v>
      </c>
      <c r="Q26" s="13" t="s">
        <v>3</v>
      </c>
      <c r="R26" s="55" t="s">
        <v>7</v>
      </c>
      <c r="S26" s="55"/>
      <c r="T26" s="57" t="s">
        <v>0</v>
      </c>
      <c r="U26" s="58"/>
    </row>
    <row r="27" spans="2:21" ht="18">
      <c r="B27" s="38" t="s">
        <v>53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20</v>
      </c>
      <c r="C28" s="15">
        <v>190</v>
      </c>
      <c r="D28" s="22">
        <v>18.61922</v>
      </c>
      <c r="E28" s="15">
        <v>0</v>
      </c>
      <c r="F28" s="22">
        <v>0</v>
      </c>
      <c r="G28" s="15">
        <v>0</v>
      </c>
      <c r="H28" s="22">
        <v>0</v>
      </c>
      <c r="I28" s="15">
        <v>11</v>
      </c>
      <c r="J28" s="21">
        <v>5.472902</v>
      </c>
      <c r="K28" s="16">
        <v>115</v>
      </c>
      <c r="L28" s="28">
        <v>36.826698</v>
      </c>
      <c r="M28" s="16">
        <v>0</v>
      </c>
      <c r="N28" s="28">
        <v>0</v>
      </c>
      <c r="O28" s="31">
        <v>0</v>
      </c>
      <c r="P28" s="16">
        <v>0</v>
      </c>
      <c r="Q28" s="31">
        <v>0</v>
      </c>
      <c r="R28" s="16">
        <v>34</v>
      </c>
      <c r="S28" s="27">
        <v>10.636516</v>
      </c>
      <c r="T28" s="37">
        <f>C28+E28+G28+I28+K28+M28+O28+P28+Q28+R28</f>
        <v>350</v>
      </c>
      <c r="U28" s="28">
        <f>D28+F28+H28+J28+L28+N28+S28</f>
        <v>71.555336</v>
      </c>
    </row>
    <row r="29" spans="2:21" ht="18">
      <c r="B29" s="25" t="s">
        <v>21</v>
      </c>
      <c r="C29" s="15">
        <v>1497339</v>
      </c>
      <c r="D29" s="22">
        <v>374375.74115152017</v>
      </c>
      <c r="E29" s="15">
        <v>85529</v>
      </c>
      <c r="F29" s="22">
        <v>54801.899599</v>
      </c>
      <c r="G29" s="15">
        <v>224</v>
      </c>
      <c r="H29" s="22">
        <v>42.867684</v>
      </c>
      <c r="I29" s="15">
        <v>12223</v>
      </c>
      <c r="J29" s="22">
        <v>4287.962923</v>
      </c>
      <c r="K29" s="16">
        <v>796408</v>
      </c>
      <c r="L29" s="28">
        <v>420309.860702</v>
      </c>
      <c r="M29" s="16">
        <v>1128712</v>
      </c>
      <c r="N29" s="28">
        <v>454907.701872</v>
      </c>
      <c r="O29" s="31">
        <v>30</v>
      </c>
      <c r="P29" s="16">
        <v>0</v>
      </c>
      <c r="Q29" s="31">
        <v>0</v>
      </c>
      <c r="R29" s="16">
        <v>341750</v>
      </c>
      <c r="S29" s="28">
        <v>122817.171234</v>
      </c>
      <c r="T29" s="20">
        <f aca="true" t="shared" si="2" ref="T29:T60">C29+E29+G29+I29+K29+M29+O29+P29+Q29+R29</f>
        <v>3862215</v>
      </c>
      <c r="U29" s="28">
        <f aca="true" t="shared" si="3" ref="U29:U60">D29+F29+H29+J29+L29+N29+S29</f>
        <v>1431543.20516552</v>
      </c>
    </row>
    <row r="30" spans="2:21" ht="18">
      <c r="B30" s="25" t="s">
        <v>22</v>
      </c>
      <c r="C30" s="15">
        <v>3183</v>
      </c>
      <c r="D30" s="22">
        <v>1138.77828931</v>
      </c>
      <c r="E30" s="15">
        <v>269</v>
      </c>
      <c r="F30" s="22">
        <v>196.715427</v>
      </c>
      <c r="G30" s="15">
        <v>0</v>
      </c>
      <c r="H30" s="22">
        <v>0</v>
      </c>
      <c r="I30" s="15">
        <v>777</v>
      </c>
      <c r="J30" s="22">
        <v>149.544576</v>
      </c>
      <c r="K30" s="16">
        <v>6091</v>
      </c>
      <c r="L30" s="28">
        <v>3942.52505</v>
      </c>
      <c r="M30" s="16">
        <v>3386</v>
      </c>
      <c r="N30" s="28">
        <v>2221.940208</v>
      </c>
      <c r="O30" s="31">
        <v>0</v>
      </c>
      <c r="P30" s="16">
        <v>0</v>
      </c>
      <c r="Q30" s="31">
        <v>0</v>
      </c>
      <c r="R30" s="16">
        <v>640</v>
      </c>
      <c r="S30" s="28">
        <v>209.423547</v>
      </c>
      <c r="T30" s="20">
        <f t="shared" si="2"/>
        <v>14346</v>
      </c>
      <c r="U30" s="28">
        <f t="shared" si="3"/>
        <v>7858.927097310001</v>
      </c>
    </row>
    <row r="31" spans="2:21" ht="18">
      <c r="B31" s="25" t="s">
        <v>23</v>
      </c>
      <c r="C31" s="15">
        <v>2778</v>
      </c>
      <c r="D31" s="22">
        <v>376.19301337999997</v>
      </c>
      <c r="E31" s="15">
        <v>239</v>
      </c>
      <c r="F31" s="22">
        <v>138.3684</v>
      </c>
      <c r="G31" s="15">
        <v>0</v>
      </c>
      <c r="H31" s="22">
        <v>0</v>
      </c>
      <c r="I31" s="15">
        <v>116</v>
      </c>
      <c r="J31" s="22">
        <v>68.374401</v>
      </c>
      <c r="K31" s="16">
        <v>6787</v>
      </c>
      <c r="L31" s="28">
        <v>4021.040337</v>
      </c>
      <c r="M31" s="16">
        <v>2389</v>
      </c>
      <c r="N31" s="28">
        <v>1597.406447</v>
      </c>
      <c r="O31" s="31">
        <v>0</v>
      </c>
      <c r="P31" s="16">
        <v>0</v>
      </c>
      <c r="Q31" s="31">
        <v>0</v>
      </c>
      <c r="R31" s="16">
        <v>752</v>
      </c>
      <c r="S31" s="28">
        <v>224.489812</v>
      </c>
      <c r="T31" s="20">
        <f t="shared" si="2"/>
        <v>13061</v>
      </c>
      <c r="U31" s="28">
        <f t="shared" si="3"/>
        <v>6425.8724103800005</v>
      </c>
    </row>
    <row r="32" spans="2:21" ht="18">
      <c r="B32" s="25" t="s">
        <v>24</v>
      </c>
      <c r="C32" s="15">
        <v>282857</v>
      </c>
      <c r="D32" s="22">
        <v>65030.220414410025</v>
      </c>
      <c r="E32" s="15">
        <v>3098</v>
      </c>
      <c r="F32" s="22">
        <v>1841.003748</v>
      </c>
      <c r="G32" s="15">
        <v>6221</v>
      </c>
      <c r="H32" s="22">
        <v>776.95756</v>
      </c>
      <c r="I32" s="15">
        <v>10792</v>
      </c>
      <c r="J32" s="22">
        <v>2568.134399</v>
      </c>
      <c r="K32" s="16">
        <v>78967</v>
      </c>
      <c r="L32" s="28">
        <v>45854.921285</v>
      </c>
      <c r="M32" s="16">
        <v>75414</v>
      </c>
      <c r="N32" s="28">
        <v>27564.645782</v>
      </c>
      <c r="O32" s="31">
        <v>0</v>
      </c>
      <c r="P32" s="16">
        <v>0</v>
      </c>
      <c r="Q32" s="31">
        <v>0</v>
      </c>
      <c r="R32" s="16">
        <v>82751</v>
      </c>
      <c r="S32" s="28">
        <v>21478.496857059996</v>
      </c>
      <c r="T32" s="20">
        <f t="shared" si="2"/>
        <v>540100</v>
      </c>
      <c r="U32" s="28">
        <f t="shared" si="3"/>
        <v>165114.38004547002</v>
      </c>
    </row>
    <row r="33" spans="2:21" ht="18">
      <c r="B33" s="25" t="s">
        <v>25</v>
      </c>
      <c r="C33" s="15">
        <v>2151078</v>
      </c>
      <c r="D33" s="22">
        <v>346689.63638797996</v>
      </c>
      <c r="E33" s="15">
        <v>3750</v>
      </c>
      <c r="F33" s="22">
        <v>16007.020189</v>
      </c>
      <c r="G33" s="15">
        <v>1352</v>
      </c>
      <c r="H33" s="22">
        <v>315.45051</v>
      </c>
      <c r="I33" s="15">
        <v>9823</v>
      </c>
      <c r="J33" s="22">
        <v>4387.898671</v>
      </c>
      <c r="K33" s="16">
        <v>246137</v>
      </c>
      <c r="L33" s="28">
        <v>106591.724125</v>
      </c>
      <c r="M33" s="16">
        <v>185395</v>
      </c>
      <c r="N33" s="28">
        <v>63741.702541</v>
      </c>
      <c r="O33" s="31">
        <v>0</v>
      </c>
      <c r="P33" s="16">
        <v>0</v>
      </c>
      <c r="Q33" s="31">
        <v>0</v>
      </c>
      <c r="R33" s="16">
        <v>409985</v>
      </c>
      <c r="S33" s="40">
        <v>117360.543159</v>
      </c>
      <c r="T33" s="20">
        <f t="shared" si="2"/>
        <v>3007520</v>
      </c>
      <c r="U33" s="28">
        <f t="shared" si="3"/>
        <v>655093.97558298</v>
      </c>
    </row>
    <row r="34" spans="2:21" ht="18">
      <c r="B34" s="25" t="s">
        <v>26</v>
      </c>
      <c r="C34" s="15">
        <v>129447</v>
      </c>
      <c r="D34" s="22">
        <v>40512.59940378</v>
      </c>
      <c r="E34" s="15">
        <v>7679</v>
      </c>
      <c r="F34" s="22">
        <v>4282.459137</v>
      </c>
      <c r="G34" s="15">
        <v>1566</v>
      </c>
      <c r="H34" s="22">
        <v>208.3212</v>
      </c>
      <c r="I34" s="15">
        <v>5293</v>
      </c>
      <c r="J34" s="22">
        <v>1776.790579</v>
      </c>
      <c r="K34" s="16">
        <v>65693</v>
      </c>
      <c r="L34" s="28">
        <v>38797.01868</v>
      </c>
      <c r="M34" s="16">
        <v>60157</v>
      </c>
      <c r="N34" s="28">
        <v>25881.832562</v>
      </c>
      <c r="O34" s="31">
        <v>0</v>
      </c>
      <c r="P34" s="16">
        <v>0</v>
      </c>
      <c r="Q34" s="31">
        <v>0</v>
      </c>
      <c r="R34" s="16">
        <v>53110</v>
      </c>
      <c r="S34" s="40">
        <v>14264.51706484</v>
      </c>
      <c r="T34" s="20">
        <f t="shared" si="2"/>
        <v>322945</v>
      </c>
      <c r="U34" s="28">
        <f t="shared" si="3"/>
        <v>125723.53862661998</v>
      </c>
    </row>
    <row r="35" spans="2:21" ht="18">
      <c r="B35" s="25" t="s">
        <v>27</v>
      </c>
      <c r="C35" s="15">
        <v>263926</v>
      </c>
      <c r="D35" s="22">
        <v>35845.77028673001</v>
      </c>
      <c r="E35" s="15">
        <v>8007</v>
      </c>
      <c r="F35" s="22">
        <v>3471.828902</v>
      </c>
      <c r="G35" s="15">
        <v>29</v>
      </c>
      <c r="H35" s="22">
        <v>7.235301</v>
      </c>
      <c r="I35" s="15">
        <v>5136</v>
      </c>
      <c r="J35" s="22">
        <v>4007.551292</v>
      </c>
      <c r="K35" s="16">
        <v>62978</v>
      </c>
      <c r="L35" s="28">
        <v>28594.507844</v>
      </c>
      <c r="M35" s="16">
        <v>71792</v>
      </c>
      <c r="N35" s="28">
        <v>33578.372286</v>
      </c>
      <c r="O35" s="31">
        <v>25</v>
      </c>
      <c r="P35" s="16">
        <v>4</v>
      </c>
      <c r="Q35" s="31">
        <v>39</v>
      </c>
      <c r="R35" s="16">
        <v>23583</v>
      </c>
      <c r="S35" s="40">
        <v>6545.30494479</v>
      </c>
      <c r="T35" s="20">
        <f t="shared" si="2"/>
        <v>435519</v>
      </c>
      <c r="U35" s="28">
        <f t="shared" si="3"/>
        <v>112050.57085652</v>
      </c>
    </row>
    <row r="36" spans="2:21" ht="18">
      <c r="B36" s="25" t="s">
        <v>28</v>
      </c>
      <c r="C36" s="15">
        <v>85215</v>
      </c>
      <c r="D36" s="22">
        <v>27890.922816759998</v>
      </c>
      <c r="E36" s="15">
        <v>3410</v>
      </c>
      <c r="F36" s="22">
        <v>2083.212967</v>
      </c>
      <c r="G36" s="15">
        <v>23</v>
      </c>
      <c r="H36" s="22">
        <v>7.390729</v>
      </c>
      <c r="I36" s="15">
        <v>3100</v>
      </c>
      <c r="J36" s="22">
        <v>1234.217622</v>
      </c>
      <c r="K36" s="16">
        <v>51400</v>
      </c>
      <c r="L36" s="28">
        <v>30257.044918</v>
      </c>
      <c r="M36" s="16">
        <v>61816</v>
      </c>
      <c r="N36" s="28">
        <v>26713.200535</v>
      </c>
      <c r="O36" s="31">
        <v>0</v>
      </c>
      <c r="P36" s="16">
        <v>0</v>
      </c>
      <c r="Q36" s="31">
        <v>0</v>
      </c>
      <c r="R36" s="16">
        <v>24105</v>
      </c>
      <c r="S36" s="40">
        <v>6707.011207</v>
      </c>
      <c r="T36" s="20">
        <f t="shared" si="2"/>
        <v>229069</v>
      </c>
      <c r="U36" s="28">
        <f t="shared" si="3"/>
        <v>94893.00079476</v>
      </c>
    </row>
    <row r="37" spans="2:21" ht="18">
      <c r="B37" s="25" t="s">
        <v>29</v>
      </c>
      <c r="C37" s="15">
        <v>58081</v>
      </c>
      <c r="D37" s="22">
        <v>6029.983871620002</v>
      </c>
      <c r="E37" s="15">
        <v>1237</v>
      </c>
      <c r="F37" s="22">
        <v>1175.988499</v>
      </c>
      <c r="G37" s="15">
        <v>32</v>
      </c>
      <c r="H37" s="22">
        <v>20.959024</v>
      </c>
      <c r="I37" s="15">
        <v>1957</v>
      </c>
      <c r="J37" s="22">
        <v>763.771393</v>
      </c>
      <c r="K37" s="16">
        <v>12255</v>
      </c>
      <c r="L37" s="28">
        <v>11657.672687</v>
      </c>
      <c r="M37" s="16">
        <v>9244</v>
      </c>
      <c r="N37" s="28">
        <v>7915.353872</v>
      </c>
      <c r="O37" s="31">
        <v>0</v>
      </c>
      <c r="P37" s="16">
        <v>0</v>
      </c>
      <c r="Q37" s="31">
        <v>0</v>
      </c>
      <c r="R37" s="16">
        <v>8238</v>
      </c>
      <c r="S37" s="40">
        <v>2565.526545</v>
      </c>
      <c r="T37" s="20">
        <f t="shared" si="2"/>
        <v>91044</v>
      </c>
      <c r="U37" s="28">
        <f t="shared" si="3"/>
        <v>30129.255891620003</v>
      </c>
    </row>
    <row r="38" spans="2:21" ht="18">
      <c r="B38" s="25" t="s">
        <v>30</v>
      </c>
      <c r="C38" s="15">
        <v>67616</v>
      </c>
      <c r="D38" s="22">
        <v>9841.77967109</v>
      </c>
      <c r="E38" s="15">
        <v>1305</v>
      </c>
      <c r="F38" s="22">
        <v>748.136694</v>
      </c>
      <c r="G38" s="15">
        <v>245</v>
      </c>
      <c r="H38" s="22">
        <v>35.021112</v>
      </c>
      <c r="I38" s="15">
        <v>2795</v>
      </c>
      <c r="J38" s="22">
        <v>673.627329</v>
      </c>
      <c r="K38" s="16">
        <v>18506</v>
      </c>
      <c r="L38" s="28">
        <v>11017.49323</v>
      </c>
      <c r="M38" s="16">
        <v>17266</v>
      </c>
      <c r="N38" s="28">
        <v>8000.093483</v>
      </c>
      <c r="O38" s="31">
        <v>0</v>
      </c>
      <c r="P38" s="16">
        <v>0</v>
      </c>
      <c r="Q38" s="31">
        <v>0</v>
      </c>
      <c r="R38" s="16">
        <v>13753</v>
      </c>
      <c r="S38" s="40">
        <v>3975.8465847200005</v>
      </c>
      <c r="T38" s="20">
        <f t="shared" si="2"/>
        <v>121486</v>
      </c>
      <c r="U38" s="28">
        <f t="shared" si="3"/>
        <v>34291.99810381</v>
      </c>
    </row>
    <row r="39" spans="2:21" ht="18">
      <c r="B39" s="25" t="s">
        <v>31</v>
      </c>
      <c r="C39" s="15">
        <v>115204</v>
      </c>
      <c r="D39" s="22">
        <v>26688.394197600006</v>
      </c>
      <c r="E39" s="15">
        <v>2407</v>
      </c>
      <c r="F39" s="22">
        <v>1632.315228</v>
      </c>
      <c r="G39" s="15">
        <v>38</v>
      </c>
      <c r="H39" s="22">
        <v>7.075483</v>
      </c>
      <c r="I39" s="15">
        <v>3083</v>
      </c>
      <c r="J39" s="22">
        <v>895.66807</v>
      </c>
      <c r="K39" s="16">
        <v>36186</v>
      </c>
      <c r="L39" s="28">
        <v>24201.01192</v>
      </c>
      <c r="M39" s="16">
        <v>58401</v>
      </c>
      <c r="N39" s="28">
        <v>24788.915896</v>
      </c>
      <c r="O39" s="31">
        <v>0</v>
      </c>
      <c r="P39" s="16">
        <v>0</v>
      </c>
      <c r="Q39" s="31">
        <v>0</v>
      </c>
      <c r="R39" s="16">
        <v>23348</v>
      </c>
      <c r="S39" s="40">
        <v>5781.75092571</v>
      </c>
      <c r="T39" s="20">
        <f t="shared" si="2"/>
        <v>238667</v>
      </c>
      <c r="U39" s="28">
        <f t="shared" si="3"/>
        <v>83995.13172031</v>
      </c>
    </row>
    <row r="40" spans="2:21" ht="18">
      <c r="B40" s="25" t="s">
        <v>32</v>
      </c>
      <c r="C40" s="15">
        <v>86483</v>
      </c>
      <c r="D40" s="22">
        <v>22482.88978853</v>
      </c>
      <c r="E40" s="15">
        <v>2992</v>
      </c>
      <c r="F40" s="22">
        <v>2349.616512</v>
      </c>
      <c r="G40" s="15">
        <v>731</v>
      </c>
      <c r="H40" s="22">
        <v>100.31019</v>
      </c>
      <c r="I40" s="15">
        <v>3199</v>
      </c>
      <c r="J40" s="22">
        <v>1183.770021</v>
      </c>
      <c r="K40" s="16">
        <v>49084</v>
      </c>
      <c r="L40" s="28">
        <v>30147.565017</v>
      </c>
      <c r="M40" s="16">
        <v>57507</v>
      </c>
      <c r="N40" s="28">
        <v>29947.672395</v>
      </c>
      <c r="O40" s="31">
        <v>0</v>
      </c>
      <c r="P40" s="16">
        <v>0</v>
      </c>
      <c r="Q40" s="31">
        <v>0</v>
      </c>
      <c r="R40" s="16">
        <v>23494</v>
      </c>
      <c r="S40" s="40">
        <v>6423.66939399</v>
      </c>
      <c r="T40" s="20">
        <f t="shared" si="2"/>
        <v>223490</v>
      </c>
      <c r="U40" s="28">
        <f t="shared" si="3"/>
        <v>92635.49331752</v>
      </c>
    </row>
    <row r="41" spans="2:21" ht="18">
      <c r="B41" s="25" t="s">
        <v>33</v>
      </c>
      <c r="C41" s="15">
        <v>9726</v>
      </c>
      <c r="D41" s="22">
        <v>4602.092732589999</v>
      </c>
      <c r="E41" s="15">
        <v>5300</v>
      </c>
      <c r="F41" s="22">
        <v>3636.675148</v>
      </c>
      <c r="G41" s="15">
        <v>0</v>
      </c>
      <c r="H41" s="22">
        <v>0</v>
      </c>
      <c r="I41" s="15">
        <v>1114</v>
      </c>
      <c r="J41" s="22">
        <v>310.46009</v>
      </c>
      <c r="K41" s="16">
        <v>34644</v>
      </c>
      <c r="L41" s="28">
        <v>25793.303846</v>
      </c>
      <c r="M41" s="16">
        <v>29866</v>
      </c>
      <c r="N41" s="28">
        <v>19923.479238</v>
      </c>
      <c r="O41" s="31">
        <v>0</v>
      </c>
      <c r="P41" s="16">
        <v>0</v>
      </c>
      <c r="Q41" s="31">
        <v>0</v>
      </c>
      <c r="R41" s="16">
        <v>1599</v>
      </c>
      <c r="S41" s="40">
        <v>662.930288</v>
      </c>
      <c r="T41" s="20">
        <f t="shared" si="2"/>
        <v>82249</v>
      </c>
      <c r="U41" s="28">
        <f t="shared" si="3"/>
        <v>54928.94134259</v>
      </c>
    </row>
    <row r="42" spans="2:21" ht="18">
      <c r="B42" s="25" t="s">
        <v>34</v>
      </c>
      <c r="C42" s="15">
        <v>72413</v>
      </c>
      <c r="D42" s="22">
        <v>23553.522366479992</v>
      </c>
      <c r="E42" s="15">
        <v>3649</v>
      </c>
      <c r="F42" s="22">
        <v>3353.613305</v>
      </c>
      <c r="G42" s="15">
        <v>1021</v>
      </c>
      <c r="H42" s="22">
        <v>162.253754</v>
      </c>
      <c r="I42" s="15">
        <v>3397</v>
      </c>
      <c r="J42" s="22">
        <v>959.751675</v>
      </c>
      <c r="K42" s="16">
        <v>57089</v>
      </c>
      <c r="L42" s="28">
        <v>42204.305799</v>
      </c>
      <c r="M42" s="16">
        <v>56322</v>
      </c>
      <c r="N42" s="28">
        <v>30707.198708</v>
      </c>
      <c r="O42" s="31">
        <v>0</v>
      </c>
      <c r="P42" s="16">
        <v>0</v>
      </c>
      <c r="Q42" s="31">
        <v>0</v>
      </c>
      <c r="R42" s="16">
        <v>35906</v>
      </c>
      <c r="S42" s="40">
        <v>9620.730710290001</v>
      </c>
      <c r="T42" s="20">
        <f t="shared" si="2"/>
        <v>229797</v>
      </c>
      <c r="U42" s="28">
        <f t="shared" si="3"/>
        <v>110561.37631776999</v>
      </c>
    </row>
    <row r="43" spans="2:21" ht="18">
      <c r="B43" s="25" t="s">
        <v>35</v>
      </c>
      <c r="C43" s="15">
        <v>782698</v>
      </c>
      <c r="D43" s="22">
        <v>93659.30410323</v>
      </c>
      <c r="E43" s="15">
        <v>4709</v>
      </c>
      <c r="F43" s="22">
        <v>2802.388193</v>
      </c>
      <c r="G43" s="15">
        <v>118</v>
      </c>
      <c r="H43" s="22">
        <v>16.749917</v>
      </c>
      <c r="I43" s="15">
        <v>4523</v>
      </c>
      <c r="J43" s="22">
        <v>1765.832286</v>
      </c>
      <c r="K43" s="16">
        <v>127610</v>
      </c>
      <c r="L43" s="28">
        <v>56441.631748</v>
      </c>
      <c r="M43" s="16">
        <v>132583</v>
      </c>
      <c r="N43" s="28">
        <v>55819.557681</v>
      </c>
      <c r="O43" s="31">
        <v>0</v>
      </c>
      <c r="P43" s="16">
        <v>0</v>
      </c>
      <c r="Q43" s="31">
        <v>0</v>
      </c>
      <c r="R43" s="16">
        <v>75521</v>
      </c>
      <c r="S43" s="40">
        <v>19200.766789380003</v>
      </c>
      <c r="T43" s="20">
        <f t="shared" si="2"/>
        <v>1127762</v>
      </c>
      <c r="U43" s="28">
        <f t="shared" si="3"/>
        <v>229706.23071761001</v>
      </c>
    </row>
    <row r="44" spans="2:21" ht="18">
      <c r="B44" s="25" t="s">
        <v>36</v>
      </c>
      <c r="C44" s="15">
        <v>2113</v>
      </c>
      <c r="D44" s="22">
        <v>155.38052057</v>
      </c>
      <c r="E44" s="15">
        <v>27</v>
      </c>
      <c r="F44" s="22">
        <v>43.271</v>
      </c>
      <c r="G44" s="15">
        <v>0</v>
      </c>
      <c r="H44" s="22">
        <v>0</v>
      </c>
      <c r="I44" s="15">
        <v>0</v>
      </c>
      <c r="J44" s="22">
        <v>0</v>
      </c>
      <c r="K44" s="16">
        <v>655</v>
      </c>
      <c r="L44" s="28">
        <v>375.615281</v>
      </c>
      <c r="M44" s="16">
        <v>236</v>
      </c>
      <c r="N44" s="28">
        <v>140.340631</v>
      </c>
      <c r="O44" s="31">
        <v>0</v>
      </c>
      <c r="P44" s="16">
        <v>0</v>
      </c>
      <c r="Q44" s="31">
        <v>0</v>
      </c>
      <c r="R44" s="16">
        <v>1</v>
      </c>
      <c r="S44" s="40">
        <v>0.407</v>
      </c>
      <c r="T44" s="20">
        <f t="shared" si="2"/>
        <v>3032</v>
      </c>
      <c r="U44" s="28">
        <f t="shared" si="3"/>
        <v>715.01443257</v>
      </c>
    </row>
    <row r="45" spans="2:21" ht="18">
      <c r="B45" s="25" t="s">
        <v>37</v>
      </c>
      <c r="C45" s="15">
        <v>2039</v>
      </c>
      <c r="D45" s="22">
        <v>1057.8987475</v>
      </c>
      <c r="E45" s="15">
        <v>946</v>
      </c>
      <c r="F45" s="22">
        <v>441.576793</v>
      </c>
      <c r="G45" s="15">
        <v>0</v>
      </c>
      <c r="H45" s="22">
        <v>0</v>
      </c>
      <c r="I45" s="15">
        <v>538</v>
      </c>
      <c r="J45" s="22">
        <v>137.605943</v>
      </c>
      <c r="K45" s="16">
        <v>4996</v>
      </c>
      <c r="L45" s="28">
        <v>3204.273922</v>
      </c>
      <c r="M45" s="16">
        <v>3524</v>
      </c>
      <c r="N45" s="28">
        <v>2189.13286</v>
      </c>
      <c r="O45" s="31">
        <v>0</v>
      </c>
      <c r="P45" s="16">
        <v>0</v>
      </c>
      <c r="Q45" s="31">
        <v>0</v>
      </c>
      <c r="R45" s="16">
        <v>345</v>
      </c>
      <c r="S45" s="40">
        <v>92.111703</v>
      </c>
      <c r="T45" s="20">
        <f t="shared" si="2"/>
        <v>12388</v>
      </c>
      <c r="U45" s="28">
        <f t="shared" si="3"/>
        <v>7122.5999685</v>
      </c>
    </row>
    <row r="46" spans="2:21" ht="18">
      <c r="B46" s="25" t="s">
        <v>38</v>
      </c>
      <c r="C46" s="15">
        <v>218663</v>
      </c>
      <c r="D46" s="22">
        <v>31595.787261089998</v>
      </c>
      <c r="E46" s="15">
        <v>3284</v>
      </c>
      <c r="F46" s="22">
        <v>1769.352872</v>
      </c>
      <c r="G46" s="15">
        <v>62</v>
      </c>
      <c r="H46" s="22">
        <v>12.800631</v>
      </c>
      <c r="I46" s="15">
        <v>2477</v>
      </c>
      <c r="J46" s="22">
        <v>879.212345</v>
      </c>
      <c r="K46" s="16">
        <v>61981</v>
      </c>
      <c r="L46" s="28">
        <v>33414.461013</v>
      </c>
      <c r="M46" s="16">
        <v>55644</v>
      </c>
      <c r="N46" s="28">
        <v>28434.487226</v>
      </c>
      <c r="O46" s="31">
        <v>0</v>
      </c>
      <c r="P46" s="16">
        <v>0</v>
      </c>
      <c r="Q46" s="31">
        <v>0</v>
      </c>
      <c r="R46" s="16">
        <v>42857</v>
      </c>
      <c r="S46" s="40">
        <v>12344.986998800001</v>
      </c>
      <c r="T46" s="20">
        <f t="shared" si="2"/>
        <v>384968</v>
      </c>
      <c r="U46" s="28">
        <f t="shared" si="3"/>
        <v>108451.08834688998</v>
      </c>
    </row>
    <row r="47" spans="2:21" ht="18">
      <c r="B47" s="25" t="s">
        <v>39</v>
      </c>
      <c r="C47" s="15">
        <v>8323</v>
      </c>
      <c r="D47" s="22">
        <v>4241.52071204</v>
      </c>
      <c r="E47" s="15">
        <v>869</v>
      </c>
      <c r="F47" s="22">
        <v>455.727922</v>
      </c>
      <c r="G47" s="15">
        <v>207</v>
      </c>
      <c r="H47" s="22">
        <v>31.9394</v>
      </c>
      <c r="I47" s="15">
        <v>3035</v>
      </c>
      <c r="J47" s="22">
        <v>683.458574</v>
      </c>
      <c r="K47" s="16">
        <v>13926</v>
      </c>
      <c r="L47" s="28">
        <v>7597.176238</v>
      </c>
      <c r="M47" s="16">
        <v>11920</v>
      </c>
      <c r="N47" s="28">
        <v>5452.203411</v>
      </c>
      <c r="O47" s="31">
        <v>0</v>
      </c>
      <c r="P47" s="16">
        <v>0</v>
      </c>
      <c r="Q47" s="31">
        <v>0</v>
      </c>
      <c r="R47" s="16">
        <v>5316</v>
      </c>
      <c r="S47" s="40">
        <v>1389.490431</v>
      </c>
      <c r="T47" s="20">
        <f t="shared" si="2"/>
        <v>43596</v>
      </c>
      <c r="U47" s="28">
        <f t="shared" si="3"/>
        <v>19851.51668804</v>
      </c>
    </row>
    <row r="48" spans="2:21" ht="18">
      <c r="B48" s="25" t="s">
        <v>40</v>
      </c>
      <c r="C48" s="15">
        <v>70579</v>
      </c>
      <c r="D48" s="22">
        <v>24624.804711100005</v>
      </c>
      <c r="E48" s="15">
        <v>3887</v>
      </c>
      <c r="F48" s="22">
        <v>3299.219424</v>
      </c>
      <c r="G48" s="15">
        <v>1308</v>
      </c>
      <c r="H48" s="22">
        <v>168.676946</v>
      </c>
      <c r="I48" s="15">
        <v>3859</v>
      </c>
      <c r="J48" s="22">
        <v>997.280705</v>
      </c>
      <c r="K48" s="16">
        <v>43543</v>
      </c>
      <c r="L48" s="28">
        <v>28738.622509</v>
      </c>
      <c r="M48" s="16">
        <v>46319</v>
      </c>
      <c r="N48" s="28">
        <v>23534.259504</v>
      </c>
      <c r="O48" s="31">
        <v>0</v>
      </c>
      <c r="P48" s="16">
        <v>0</v>
      </c>
      <c r="Q48" s="31">
        <v>0</v>
      </c>
      <c r="R48" s="16">
        <v>26537</v>
      </c>
      <c r="S48" s="40">
        <v>6792.64840217</v>
      </c>
      <c r="T48" s="20">
        <f t="shared" si="2"/>
        <v>196032</v>
      </c>
      <c r="U48" s="28">
        <f t="shared" si="3"/>
        <v>88155.51220127002</v>
      </c>
    </row>
    <row r="49" spans="2:21" ht="18">
      <c r="B49" s="25" t="s">
        <v>41</v>
      </c>
      <c r="C49" s="15">
        <v>285638</v>
      </c>
      <c r="D49" s="22">
        <v>35951.70789686</v>
      </c>
      <c r="E49" s="15">
        <v>2362</v>
      </c>
      <c r="F49" s="22">
        <v>1710.538687</v>
      </c>
      <c r="G49" s="15">
        <v>39</v>
      </c>
      <c r="H49" s="22">
        <v>8.85156</v>
      </c>
      <c r="I49" s="15">
        <v>2442</v>
      </c>
      <c r="J49" s="22">
        <v>966.440659</v>
      </c>
      <c r="K49" s="16">
        <v>44472</v>
      </c>
      <c r="L49" s="28">
        <v>27745.815233</v>
      </c>
      <c r="M49" s="16">
        <v>46456</v>
      </c>
      <c r="N49" s="28">
        <v>19982.070748</v>
      </c>
      <c r="O49" s="31">
        <v>0</v>
      </c>
      <c r="P49" s="16">
        <v>0</v>
      </c>
      <c r="Q49" s="31">
        <v>0</v>
      </c>
      <c r="R49" s="16">
        <v>54830</v>
      </c>
      <c r="S49" s="40">
        <v>16152.423152899999</v>
      </c>
      <c r="T49" s="20">
        <f t="shared" si="2"/>
        <v>436239</v>
      </c>
      <c r="U49" s="28">
        <f t="shared" si="3"/>
        <v>102517.84793676001</v>
      </c>
    </row>
    <row r="50" spans="2:21" ht="18">
      <c r="B50" s="25" t="s">
        <v>42</v>
      </c>
      <c r="C50" s="15">
        <v>119025</v>
      </c>
      <c r="D50" s="22">
        <v>16642.24122353</v>
      </c>
      <c r="E50" s="15">
        <v>7570</v>
      </c>
      <c r="F50" s="22">
        <v>4351.379957</v>
      </c>
      <c r="G50" s="15">
        <v>1</v>
      </c>
      <c r="H50" s="22">
        <v>0.324485</v>
      </c>
      <c r="I50" s="15">
        <v>3773</v>
      </c>
      <c r="J50" s="22">
        <v>905.489055</v>
      </c>
      <c r="K50" s="16">
        <v>46379</v>
      </c>
      <c r="L50" s="28">
        <v>30919.084126</v>
      </c>
      <c r="M50" s="16">
        <v>42530</v>
      </c>
      <c r="N50" s="28">
        <v>22302.061004</v>
      </c>
      <c r="O50" s="31">
        <v>0</v>
      </c>
      <c r="P50" s="16">
        <v>0</v>
      </c>
      <c r="Q50" s="31">
        <v>0</v>
      </c>
      <c r="R50" s="16">
        <v>23769</v>
      </c>
      <c r="S50" s="40">
        <v>6593.9909035</v>
      </c>
      <c r="T50" s="20">
        <f t="shared" si="2"/>
        <v>243047</v>
      </c>
      <c r="U50" s="28">
        <f t="shared" si="3"/>
        <v>81714.57075403</v>
      </c>
    </row>
    <row r="51" spans="2:21" ht="18">
      <c r="B51" s="25" t="s">
        <v>43</v>
      </c>
      <c r="C51" s="15">
        <v>86763</v>
      </c>
      <c r="D51" s="22">
        <v>27544.742899809982</v>
      </c>
      <c r="E51" s="15">
        <v>3400</v>
      </c>
      <c r="F51" s="22">
        <v>2058.306231</v>
      </c>
      <c r="G51" s="15">
        <v>0</v>
      </c>
      <c r="H51" s="22">
        <v>0</v>
      </c>
      <c r="I51" s="15">
        <v>2639</v>
      </c>
      <c r="J51" s="22">
        <v>607.953579</v>
      </c>
      <c r="K51" s="16">
        <v>51450</v>
      </c>
      <c r="L51" s="28">
        <v>28602.031696</v>
      </c>
      <c r="M51" s="16">
        <v>50762</v>
      </c>
      <c r="N51" s="28">
        <v>25765.401123</v>
      </c>
      <c r="O51" s="31">
        <v>0</v>
      </c>
      <c r="P51" s="16">
        <v>0</v>
      </c>
      <c r="Q51" s="31">
        <v>0</v>
      </c>
      <c r="R51" s="16">
        <v>51666</v>
      </c>
      <c r="S51" s="40">
        <v>15893.781989</v>
      </c>
      <c r="T51" s="20">
        <f t="shared" si="2"/>
        <v>246680</v>
      </c>
      <c r="U51" s="28">
        <f t="shared" si="3"/>
        <v>100472.21751780997</v>
      </c>
    </row>
    <row r="52" spans="2:21" ht="18">
      <c r="B52" s="25" t="s">
        <v>44</v>
      </c>
      <c r="C52" s="15">
        <v>4024</v>
      </c>
      <c r="D52" s="22">
        <v>1764.1386684799998</v>
      </c>
      <c r="E52" s="15">
        <v>2873</v>
      </c>
      <c r="F52" s="22">
        <v>1728.450492</v>
      </c>
      <c r="G52" s="15">
        <v>0</v>
      </c>
      <c r="H52" s="22">
        <v>0</v>
      </c>
      <c r="I52" s="15">
        <v>2869</v>
      </c>
      <c r="J52" s="22">
        <v>1066.860177</v>
      </c>
      <c r="K52" s="16">
        <v>19365</v>
      </c>
      <c r="L52" s="28">
        <v>13018.593379</v>
      </c>
      <c r="M52" s="16">
        <v>13342</v>
      </c>
      <c r="N52" s="28">
        <v>7983.10835</v>
      </c>
      <c r="O52" s="31">
        <v>0</v>
      </c>
      <c r="P52" s="16">
        <v>0</v>
      </c>
      <c r="Q52" s="31">
        <v>0</v>
      </c>
      <c r="R52" s="16">
        <v>1816</v>
      </c>
      <c r="S52" s="40">
        <v>519.73508036</v>
      </c>
      <c r="T52" s="20">
        <f t="shared" si="2"/>
        <v>44289</v>
      </c>
      <c r="U52" s="28">
        <f t="shared" si="3"/>
        <v>26080.88614684</v>
      </c>
    </row>
    <row r="53" spans="2:21" ht="18">
      <c r="B53" s="25" t="s">
        <v>45</v>
      </c>
      <c r="C53" s="15">
        <v>40071</v>
      </c>
      <c r="D53" s="22">
        <v>16573.525568300003</v>
      </c>
      <c r="E53" s="15">
        <v>1406</v>
      </c>
      <c r="F53" s="22">
        <v>917.880725</v>
      </c>
      <c r="G53" s="15">
        <v>30</v>
      </c>
      <c r="H53" s="22">
        <v>7.472446</v>
      </c>
      <c r="I53" s="15">
        <v>2443</v>
      </c>
      <c r="J53" s="22">
        <v>1001.509132</v>
      </c>
      <c r="K53" s="16">
        <v>29914</v>
      </c>
      <c r="L53" s="28">
        <v>18982.731965</v>
      </c>
      <c r="M53" s="16">
        <v>28120</v>
      </c>
      <c r="N53" s="28">
        <v>12540.361699</v>
      </c>
      <c r="O53" s="31">
        <v>0</v>
      </c>
      <c r="P53" s="16">
        <v>0</v>
      </c>
      <c r="Q53" s="31">
        <v>0</v>
      </c>
      <c r="R53" s="16">
        <v>16337</v>
      </c>
      <c r="S53" s="40">
        <v>4676.0653214700005</v>
      </c>
      <c r="T53" s="20">
        <f t="shared" si="2"/>
        <v>118321</v>
      </c>
      <c r="U53" s="28">
        <f t="shared" si="3"/>
        <v>54699.54685677</v>
      </c>
    </row>
    <row r="54" spans="2:21" ht="18">
      <c r="B54" s="25" t="s">
        <v>46</v>
      </c>
      <c r="C54" s="15">
        <v>53317</v>
      </c>
      <c r="D54" s="22">
        <v>24956.299986200003</v>
      </c>
      <c r="E54" s="15">
        <v>1540</v>
      </c>
      <c r="F54" s="22">
        <v>889.974571</v>
      </c>
      <c r="G54" s="15">
        <v>58</v>
      </c>
      <c r="H54" s="22">
        <v>22.302577</v>
      </c>
      <c r="I54" s="15">
        <v>2578</v>
      </c>
      <c r="J54" s="22">
        <v>904.25324</v>
      </c>
      <c r="K54" s="16">
        <v>32031</v>
      </c>
      <c r="L54" s="28">
        <v>18407.31699</v>
      </c>
      <c r="M54" s="16">
        <v>30486</v>
      </c>
      <c r="N54" s="28">
        <v>12459.798306</v>
      </c>
      <c r="O54" s="31">
        <v>0</v>
      </c>
      <c r="P54" s="16">
        <v>0</v>
      </c>
      <c r="Q54" s="31">
        <v>0</v>
      </c>
      <c r="R54" s="16">
        <v>38049</v>
      </c>
      <c r="S54" s="40">
        <v>10252.82817621</v>
      </c>
      <c r="T54" s="20">
        <f t="shared" si="2"/>
        <v>158059</v>
      </c>
      <c r="U54" s="28">
        <f t="shared" si="3"/>
        <v>67892.77384641</v>
      </c>
    </row>
    <row r="55" spans="2:21" ht="18">
      <c r="B55" s="25" t="s">
        <v>47</v>
      </c>
      <c r="C55" s="15">
        <v>254825</v>
      </c>
      <c r="D55" s="22">
        <v>60297.81797332</v>
      </c>
      <c r="E55" s="15">
        <v>8447</v>
      </c>
      <c r="F55" s="22">
        <v>4631.309543</v>
      </c>
      <c r="G55" s="15">
        <v>4</v>
      </c>
      <c r="H55" s="22">
        <v>2.478611</v>
      </c>
      <c r="I55" s="15">
        <v>3748</v>
      </c>
      <c r="J55" s="22">
        <v>1335.090041</v>
      </c>
      <c r="K55" s="16">
        <v>91189</v>
      </c>
      <c r="L55" s="28">
        <v>48825.703668</v>
      </c>
      <c r="M55" s="16">
        <v>108730</v>
      </c>
      <c r="N55" s="28">
        <v>50580.92604</v>
      </c>
      <c r="O55" s="31">
        <v>0</v>
      </c>
      <c r="P55" s="16">
        <v>0</v>
      </c>
      <c r="Q55" s="31">
        <v>0</v>
      </c>
      <c r="R55" s="16">
        <v>84601</v>
      </c>
      <c r="S55" s="40">
        <v>23472.365402559997</v>
      </c>
      <c r="T55" s="20">
        <f t="shared" si="2"/>
        <v>551544</v>
      </c>
      <c r="U55" s="28">
        <f t="shared" si="3"/>
        <v>189145.69127888</v>
      </c>
    </row>
    <row r="56" spans="2:21" ht="18">
      <c r="B56" s="25" t="s">
        <v>48</v>
      </c>
      <c r="C56" s="15">
        <v>70397</v>
      </c>
      <c r="D56" s="22">
        <v>14189.26108328</v>
      </c>
      <c r="E56" s="15">
        <v>2261</v>
      </c>
      <c r="F56" s="22">
        <v>1549.820027</v>
      </c>
      <c r="G56" s="15">
        <v>635</v>
      </c>
      <c r="H56" s="22">
        <v>91.7335</v>
      </c>
      <c r="I56" s="15">
        <v>3383</v>
      </c>
      <c r="J56" s="22">
        <v>767.585199</v>
      </c>
      <c r="K56" s="16">
        <v>33876</v>
      </c>
      <c r="L56" s="28">
        <v>23782.667326</v>
      </c>
      <c r="M56" s="16">
        <v>34807</v>
      </c>
      <c r="N56" s="28">
        <v>16670.758377</v>
      </c>
      <c r="O56" s="31">
        <v>0</v>
      </c>
      <c r="P56" s="16">
        <v>0</v>
      </c>
      <c r="Q56" s="31">
        <v>0</v>
      </c>
      <c r="R56" s="16">
        <v>17435</v>
      </c>
      <c r="S56" s="40">
        <v>4528.817145139999</v>
      </c>
      <c r="T56" s="20">
        <f t="shared" si="2"/>
        <v>162794</v>
      </c>
      <c r="U56" s="28">
        <f t="shared" si="3"/>
        <v>61580.642657419994</v>
      </c>
    </row>
    <row r="57" spans="2:21" ht="18">
      <c r="B57" s="25" t="s">
        <v>49</v>
      </c>
      <c r="C57" s="15">
        <v>142919</v>
      </c>
      <c r="D57" s="22">
        <v>31558.974942369998</v>
      </c>
      <c r="E57" s="15">
        <v>2725</v>
      </c>
      <c r="F57" s="22">
        <v>1683.658669</v>
      </c>
      <c r="G57" s="15">
        <v>35</v>
      </c>
      <c r="H57" s="22">
        <v>7.185513</v>
      </c>
      <c r="I57" s="15">
        <v>3342</v>
      </c>
      <c r="J57" s="22">
        <v>1156.698295</v>
      </c>
      <c r="K57" s="16">
        <v>51781</v>
      </c>
      <c r="L57" s="28">
        <v>26619.216241</v>
      </c>
      <c r="M57" s="16">
        <v>56984</v>
      </c>
      <c r="N57" s="28">
        <v>23156.696863</v>
      </c>
      <c r="O57" s="31">
        <v>0</v>
      </c>
      <c r="P57" s="16">
        <v>0</v>
      </c>
      <c r="Q57" s="31">
        <v>0</v>
      </c>
      <c r="R57" s="16">
        <v>33834</v>
      </c>
      <c r="S57" s="40">
        <v>10031.54296501</v>
      </c>
      <c r="T57" s="20">
        <f t="shared" si="2"/>
        <v>291620</v>
      </c>
      <c r="U57" s="28">
        <f t="shared" si="3"/>
        <v>94213.97348838</v>
      </c>
    </row>
    <row r="58" spans="2:21" ht="18">
      <c r="B58" s="25" t="s">
        <v>50</v>
      </c>
      <c r="C58" s="15">
        <v>984512</v>
      </c>
      <c r="D58" s="22">
        <v>156976.89675801995</v>
      </c>
      <c r="E58" s="15">
        <v>5981</v>
      </c>
      <c r="F58" s="22">
        <v>3670.985135</v>
      </c>
      <c r="G58" s="15">
        <v>313</v>
      </c>
      <c r="H58" s="22">
        <v>68.211233</v>
      </c>
      <c r="I58" s="15">
        <v>14224</v>
      </c>
      <c r="J58" s="22">
        <v>4919.239228</v>
      </c>
      <c r="K58" s="16">
        <v>170079</v>
      </c>
      <c r="L58" s="28">
        <v>99046.85528</v>
      </c>
      <c r="M58" s="16">
        <v>221110</v>
      </c>
      <c r="N58" s="28">
        <v>93294.385893</v>
      </c>
      <c r="O58" s="31">
        <v>0</v>
      </c>
      <c r="P58" s="16">
        <v>0</v>
      </c>
      <c r="Q58" s="31">
        <v>0</v>
      </c>
      <c r="R58" s="16">
        <v>169861</v>
      </c>
      <c r="S58" s="40">
        <v>43602.84403424</v>
      </c>
      <c r="T58" s="20">
        <f t="shared" si="2"/>
        <v>1566080</v>
      </c>
      <c r="U58" s="28">
        <f t="shared" si="3"/>
        <v>401579.41756125994</v>
      </c>
    </row>
    <row r="59" spans="2:21" ht="18">
      <c r="B59" s="25" t="s">
        <v>51</v>
      </c>
      <c r="C59" s="15">
        <v>285</v>
      </c>
      <c r="D59" s="22">
        <v>118.97570596000001</v>
      </c>
      <c r="E59" s="15">
        <v>214</v>
      </c>
      <c r="F59" s="22">
        <v>172.299319</v>
      </c>
      <c r="G59" s="15">
        <v>0</v>
      </c>
      <c r="H59" s="22">
        <v>0</v>
      </c>
      <c r="I59" s="15">
        <v>1</v>
      </c>
      <c r="J59" s="22">
        <v>0.17</v>
      </c>
      <c r="K59" s="16">
        <v>1212</v>
      </c>
      <c r="L59" s="28">
        <v>911.69758</v>
      </c>
      <c r="M59" s="16">
        <v>1266</v>
      </c>
      <c r="N59" s="28">
        <v>1050.564325</v>
      </c>
      <c r="O59" s="31">
        <v>0</v>
      </c>
      <c r="P59" s="16">
        <v>0</v>
      </c>
      <c r="Q59" s="31">
        <v>0</v>
      </c>
      <c r="R59" s="16">
        <v>33</v>
      </c>
      <c r="S59" s="40">
        <v>15.410224</v>
      </c>
      <c r="T59" s="20">
        <f t="shared" si="2"/>
        <v>3011</v>
      </c>
      <c r="U59" s="28">
        <f t="shared" si="3"/>
        <v>2269.11715396</v>
      </c>
    </row>
    <row r="60" spans="2:21" ht="18">
      <c r="B60" s="25" t="s">
        <v>52</v>
      </c>
      <c r="C60" s="15">
        <v>487</v>
      </c>
      <c r="D60" s="22">
        <v>355.33007557</v>
      </c>
      <c r="E60" s="15">
        <v>175</v>
      </c>
      <c r="F60" s="22">
        <v>165.9637</v>
      </c>
      <c r="G60" s="15">
        <v>0</v>
      </c>
      <c r="H60" s="22">
        <v>0</v>
      </c>
      <c r="I60" s="15">
        <v>0</v>
      </c>
      <c r="J60" s="22">
        <v>0</v>
      </c>
      <c r="K60" s="16">
        <v>1654</v>
      </c>
      <c r="L60" s="28">
        <v>1313.850746</v>
      </c>
      <c r="M60" s="16">
        <v>1305</v>
      </c>
      <c r="N60" s="28">
        <v>987.415401</v>
      </c>
      <c r="O60" s="31">
        <v>0</v>
      </c>
      <c r="P60" s="16">
        <v>0</v>
      </c>
      <c r="Q60" s="31">
        <v>0</v>
      </c>
      <c r="R60" s="16">
        <v>38</v>
      </c>
      <c r="S60" s="41">
        <v>19.487355</v>
      </c>
      <c r="T60" s="20">
        <f t="shared" si="2"/>
        <v>3659</v>
      </c>
      <c r="U60" s="28">
        <f t="shared" si="3"/>
        <v>2842.04727757</v>
      </c>
    </row>
    <row r="61" spans="2:22" ht="18">
      <c r="B61" s="18" t="s">
        <v>0</v>
      </c>
      <c r="C61" s="33">
        <f aca="true" t="shared" si="4" ref="C61:U61">SUM(C28:C60)</f>
        <v>7952214</v>
      </c>
      <c r="D61" s="34">
        <f t="shared" si="4"/>
        <v>1527341.7524490098</v>
      </c>
      <c r="E61" s="33">
        <f t="shared" si="4"/>
        <v>181547</v>
      </c>
      <c r="F61" s="34">
        <f t="shared" si="4"/>
        <v>128060.95701499995</v>
      </c>
      <c r="G61" s="33">
        <f t="shared" si="4"/>
        <v>14292</v>
      </c>
      <c r="H61" s="34">
        <f t="shared" si="4"/>
        <v>2122.569366</v>
      </c>
      <c r="I61" s="33">
        <f t="shared" si="4"/>
        <v>118690</v>
      </c>
      <c r="J61" s="34">
        <f t="shared" si="4"/>
        <v>41367.674401000004</v>
      </c>
      <c r="K61" s="33">
        <f t="shared" si="4"/>
        <v>2348453</v>
      </c>
      <c r="L61" s="34">
        <f t="shared" si="4"/>
        <v>1291374.1670789998</v>
      </c>
      <c r="M61" s="33">
        <f t="shared" si="4"/>
        <v>2703791</v>
      </c>
      <c r="N61" s="34">
        <f t="shared" si="4"/>
        <v>1159833.0452669999</v>
      </c>
      <c r="O61" s="33">
        <f t="shared" si="4"/>
        <v>55</v>
      </c>
      <c r="P61" s="33">
        <f t="shared" si="4"/>
        <v>4</v>
      </c>
      <c r="Q61" s="33">
        <f t="shared" si="4"/>
        <v>39</v>
      </c>
      <c r="R61" s="33">
        <f t="shared" si="4"/>
        <v>1685894</v>
      </c>
      <c r="S61" s="34">
        <f t="shared" si="4"/>
        <v>494227.75186314003</v>
      </c>
      <c r="T61" s="33">
        <f t="shared" si="4"/>
        <v>15004979</v>
      </c>
      <c r="U61" s="19">
        <f t="shared" si="4"/>
        <v>4644327.917440151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56" t="s">
        <v>68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2:23" ht="72">
      <c r="B64" s="4"/>
      <c r="C64" s="62"/>
      <c r="D64" s="63"/>
      <c r="E64" s="59" t="s">
        <v>1</v>
      </c>
      <c r="F64" s="60"/>
      <c r="G64" s="57" t="s">
        <v>2</v>
      </c>
      <c r="H64" s="58"/>
      <c r="I64" s="57" t="s">
        <v>6</v>
      </c>
      <c r="J64" s="58"/>
      <c r="K64" s="57" t="s">
        <v>63</v>
      </c>
      <c r="L64" s="58"/>
      <c r="M64" s="57" t="s">
        <v>69</v>
      </c>
      <c r="N64" s="58"/>
      <c r="O64" s="57" t="s">
        <v>70</v>
      </c>
      <c r="P64" s="58"/>
      <c r="Q64" s="48" t="s">
        <v>66</v>
      </c>
      <c r="R64" s="48" t="s">
        <v>67</v>
      </c>
      <c r="S64" s="48" t="s">
        <v>3</v>
      </c>
      <c r="T64" s="55" t="s">
        <v>7</v>
      </c>
      <c r="U64" s="55"/>
      <c r="V64" s="57" t="s">
        <v>0</v>
      </c>
      <c r="W64" s="58"/>
    </row>
    <row r="65" spans="2:23" ht="18">
      <c r="B65" s="4" t="s">
        <v>13</v>
      </c>
      <c r="C65" s="64" t="s">
        <v>71</v>
      </c>
      <c r="D65" s="65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9</v>
      </c>
      <c r="C66" s="66" t="s">
        <v>72</v>
      </c>
      <c r="D66" s="67"/>
      <c r="E66" s="15">
        <v>877544</v>
      </c>
      <c r="F66" s="22">
        <v>171117.674418</v>
      </c>
      <c r="G66" s="15">
        <v>15</v>
      </c>
      <c r="H66" s="22">
        <v>112.9216</v>
      </c>
      <c r="I66" s="15">
        <v>0</v>
      </c>
      <c r="J66" s="22">
        <v>0</v>
      </c>
      <c r="K66" s="15">
        <v>0</v>
      </c>
      <c r="L66" s="21">
        <v>0</v>
      </c>
      <c r="M66" s="16">
        <v>2833</v>
      </c>
      <c r="N66" s="28">
        <v>1275.124537</v>
      </c>
      <c r="O66" s="16">
        <v>23013</v>
      </c>
      <c r="P66" s="28">
        <v>6123.207856</v>
      </c>
      <c r="Q66" s="31">
        <v>0</v>
      </c>
      <c r="R66" s="16">
        <v>0</v>
      </c>
      <c r="S66" s="31">
        <v>0</v>
      </c>
      <c r="T66" s="16">
        <v>1155</v>
      </c>
      <c r="U66" s="27">
        <v>253.444171</v>
      </c>
      <c r="V66" s="37">
        <f>E66+G66+I66+K66+M66+O66+Q66+R66+S66+T66</f>
        <v>904560</v>
      </c>
      <c r="W66" s="28">
        <f>F66+H66+J66+L66+N66+P66+U66</f>
        <v>178882.372582</v>
      </c>
    </row>
    <row r="67" spans="1:23" ht="18">
      <c r="A67" s="40"/>
      <c r="B67" s="50" t="s">
        <v>9</v>
      </c>
      <c r="C67" s="68" t="s">
        <v>73</v>
      </c>
      <c r="D67" s="69"/>
      <c r="E67" s="15">
        <v>79034</v>
      </c>
      <c r="F67" s="22">
        <v>7085.991237</v>
      </c>
      <c r="G67" s="15">
        <v>33726</v>
      </c>
      <c r="H67" s="22">
        <v>13104.318843</v>
      </c>
      <c r="I67" s="15">
        <v>0</v>
      </c>
      <c r="J67" s="22">
        <v>0</v>
      </c>
      <c r="K67" s="15">
        <v>39428</v>
      </c>
      <c r="L67" s="22">
        <v>13916.278478</v>
      </c>
      <c r="M67" s="16">
        <v>32921</v>
      </c>
      <c r="N67" s="28">
        <v>10101.542809</v>
      </c>
      <c r="O67" s="16">
        <v>58009</v>
      </c>
      <c r="P67" s="28">
        <v>13917.708518</v>
      </c>
      <c r="Q67" s="31">
        <v>30</v>
      </c>
      <c r="R67" s="16">
        <v>0</v>
      </c>
      <c r="S67" s="31">
        <v>0</v>
      </c>
      <c r="T67" s="16">
        <v>4434</v>
      </c>
      <c r="U67" s="28">
        <v>971.856571</v>
      </c>
      <c r="V67" s="20">
        <f aca="true" t="shared" si="5" ref="V67:V115">E67+G67+I67+K67+M67+O67+Q67+R67+S67+T67</f>
        <v>247582</v>
      </c>
      <c r="W67" s="28">
        <f aca="true" t="shared" si="6" ref="W67:W115">F67+H67+J67+L67+N67+P67+U67</f>
        <v>59097.696456</v>
      </c>
    </row>
    <row r="68" spans="1:23" ht="18">
      <c r="A68" s="40"/>
      <c r="B68" s="50" t="s">
        <v>9</v>
      </c>
      <c r="C68" s="68" t="s">
        <v>74</v>
      </c>
      <c r="D68" s="69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1101</v>
      </c>
      <c r="N68" s="28">
        <v>355.87225</v>
      </c>
      <c r="O68" s="16">
        <v>2957</v>
      </c>
      <c r="P68" s="28">
        <v>2094.573618</v>
      </c>
      <c r="Q68" s="31">
        <v>0</v>
      </c>
      <c r="R68" s="16">
        <v>0</v>
      </c>
      <c r="S68" s="31">
        <v>0</v>
      </c>
      <c r="T68" s="16">
        <v>31509</v>
      </c>
      <c r="U68" s="28">
        <v>6390.518208</v>
      </c>
      <c r="V68" s="20">
        <f t="shared" si="5"/>
        <v>35567</v>
      </c>
      <c r="W68" s="28">
        <f t="shared" si="6"/>
        <v>8840.964076</v>
      </c>
    </row>
    <row r="69" spans="1:23" ht="18">
      <c r="A69" s="40"/>
      <c r="B69" s="50" t="s">
        <v>9</v>
      </c>
      <c r="C69" s="68" t="s">
        <v>75</v>
      </c>
      <c r="D69" s="69"/>
      <c r="E69" s="15">
        <v>377957</v>
      </c>
      <c r="F69" s="22">
        <v>21965.022122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23685</v>
      </c>
      <c r="N69" s="28">
        <v>5413.520746</v>
      </c>
      <c r="O69" s="16">
        <v>5247</v>
      </c>
      <c r="P69" s="28">
        <v>1462.963308</v>
      </c>
      <c r="Q69" s="31">
        <v>0</v>
      </c>
      <c r="R69" s="16">
        <v>0</v>
      </c>
      <c r="S69" s="31">
        <v>0</v>
      </c>
      <c r="T69" s="16">
        <v>4937</v>
      </c>
      <c r="U69" s="28">
        <v>1208.128486</v>
      </c>
      <c r="V69" s="20">
        <f t="shared" si="5"/>
        <v>411826</v>
      </c>
      <c r="W69" s="28">
        <f t="shared" si="6"/>
        <v>30049.634661999997</v>
      </c>
    </row>
    <row r="70" spans="1:23" ht="18">
      <c r="A70" s="40"/>
      <c r="B70" s="50" t="s">
        <v>9</v>
      </c>
      <c r="C70" s="68" t="s">
        <v>76</v>
      </c>
      <c r="D70" s="69"/>
      <c r="E70" s="15">
        <v>0</v>
      </c>
      <c r="F70" s="22">
        <v>0</v>
      </c>
      <c r="G70" s="15">
        <v>0</v>
      </c>
      <c r="H70" s="22">
        <v>0</v>
      </c>
      <c r="I70" s="15">
        <v>0</v>
      </c>
      <c r="J70" s="22">
        <v>0</v>
      </c>
      <c r="K70" s="15">
        <v>0</v>
      </c>
      <c r="L70" s="22">
        <v>0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0</v>
      </c>
      <c r="W70" s="28">
        <f t="shared" si="6"/>
        <v>0</v>
      </c>
    </row>
    <row r="71" spans="1:23" ht="18">
      <c r="A71" s="40"/>
      <c r="B71" s="50" t="s">
        <v>9</v>
      </c>
      <c r="C71" s="68" t="s">
        <v>77</v>
      </c>
      <c r="D71" s="69"/>
      <c r="E71" s="15">
        <v>733032</v>
      </c>
      <c r="F71" s="22">
        <v>49596.73994855002</v>
      </c>
      <c r="G71" s="15">
        <v>0</v>
      </c>
      <c r="H71" s="22">
        <v>0</v>
      </c>
      <c r="I71" s="15">
        <v>0</v>
      </c>
      <c r="J71" s="22">
        <v>0</v>
      </c>
      <c r="K71" s="15">
        <v>12431</v>
      </c>
      <c r="L71" s="22">
        <v>3032.8058</v>
      </c>
      <c r="M71" s="16">
        <v>0</v>
      </c>
      <c r="N71" s="28">
        <v>0</v>
      </c>
      <c r="O71" s="16">
        <v>0</v>
      </c>
      <c r="P71" s="28">
        <v>0</v>
      </c>
      <c r="Q71" s="31">
        <v>0</v>
      </c>
      <c r="R71" s="16">
        <v>0</v>
      </c>
      <c r="S71" s="31">
        <v>0</v>
      </c>
      <c r="T71" s="16">
        <v>0</v>
      </c>
      <c r="U71" s="28">
        <v>0</v>
      </c>
      <c r="V71" s="20">
        <f t="shared" si="5"/>
        <v>745463</v>
      </c>
      <c r="W71" s="28">
        <f t="shared" si="6"/>
        <v>52629.54574855002</v>
      </c>
    </row>
    <row r="72" spans="1:23" ht="18">
      <c r="A72" s="40"/>
      <c r="B72" s="50" t="s">
        <v>9</v>
      </c>
      <c r="C72" s="68" t="s">
        <v>78</v>
      </c>
      <c r="D72" s="69"/>
      <c r="E72" s="15">
        <v>1005703</v>
      </c>
      <c r="F72" s="22">
        <v>177700.06979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25008</v>
      </c>
      <c r="N72" s="28">
        <v>17110.490933</v>
      </c>
      <c r="O72" s="16">
        <v>72745</v>
      </c>
      <c r="P72" s="28">
        <v>19815.69781</v>
      </c>
      <c r="Q72" s="31">
        <v>0</v>
      </c>
      <c r="R72" s="16">
        <v>0</v>
      </c>
      <c r="S72" s="31">
        <v>0</v>
      </c>
      <c r="T72" s="16">
        <v>20361</v>
      </c>
      <c r="U72" s="28">
        <v>5559.079254</v>
      </c>
      <c r="V72" s="20">
        <f t="shared" si="5"/>
        <v>1123817</v>
      </c>
      <c r="W72" s="28">
        <f t="shared" si="6"/>
        <v>220185.33778700003</v>
      </c>
    </row>
    <row r="73" spans="1:23" ht="18">
      <c r="A73" s="40"/>
      <c r="B73" s="50" t="s">
        <v>9</v>
      </c>
      <c r="C73" s="68" t="s">
        <v>79</v>
      </c>
      <c r="D73" s="69"/>
      <c r="E73" s="15">
        <v>379850</v>
      </c>
      <c r="F73" s="22">
        <v>169501.296594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836</v>
      </c>
      <c r="N73" s="28">
        <v>625.104598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0</v>
      </c>
      <c r="U73" s="28">
        <v>0</v>
      </c>
      <c r="V73" s="20">
        <f t="shared" si="5"/>
        <v>380686</v>
      </c>
      <c r="W73" s="28">
        <f t="shared" si="6"/>
        <v>170126.40119200002</v>
      </c>
    </row>
    <row r="74" spans="1:23" ht="18">
      <c r="A74" s="40"/>
      <c r="B74" s="50" t="s">
        <v>9</v>
      </c>
      <c r="C74" s="68" t="s">
        <v>80</v>
      </c>
      <c r="D74" s="69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151862</v>
      </c>
      <c r="U74" s="28">
        <v>60610.70062</v>
      </c>
      <c r="V74" s="20">
        <f t="shared" si="5"/>
        <v>151862</v>
      </c>
      <c r="W74" s="28">
        <f t="shared" si="6"/>
        <v>60610.70062</v>
      </c>
    </row>
    <row r="75" spans="1:23" ht="18">
      <c r="A75" s="40"/>
      <c r="B75" s="50" t="s">
        <v>9</v>
      </c>
      <c r="C75" s="68" t="s">
        <v>81</v>
      </c>
      <c r="D75" s="69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0</v>
      </c>
      <c r="U75" s="28">
        <v>0</v>
      </c>
      <c r="V75" s="20">
        <f t="shared" si="5"/>
        <v>0</v>
      </c>
      <c r="W75" s="28">
        <f t="shared" si="6"/>
        <v>0</v>
      </c>
    </row>
    <row r="76" spans="1:23" ht="18">
      <c r="A76" s="40"/>
      <c r="B76" s="50" t="s">
        <v>9</v>
      </c>
      <c r="C76" s="68" t="s">
        <v>82</v>
      </c>
      <c r="D76" s="69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15108</v>
      </c>
      <c r="U76" s="28">
        <v>3175.1933531399995</v>
      </c>
      <c r="V76" s="20">
        <f t="shared" si="5"/>
        <v>15108</v>
      </c>
      <c r="W76" s="28">
        <f t="shared" si="6"/>
        <v>3175.1933531399995</v>
      </c>
    </row>
    <row r="77" spans="1:23" ht="18">
      <c r="A77" s="40"/>
      <c r="B77" s="50" t="s">
        <v>9</v>
      </c>
      <c r="C77" s="68" t="s">
        <v>83</v>
      </c>
      <c r="D77" s="69"/>
      <c r="E77" s="15">
        <v>0</v>
      </c>
      <c r="F77" s="22">
        <v>0</v>
      </c>
      <c r="G77" s="15">
        <v>0</v>
      </c>
      <c r="H77" s="22">
        <v>0</v>
      </c>
      <c r="I77" s="15">
        <v>0</v>
      </c>
      <c r="J77" s="22">
        <v>0</v>
      </c>
      <c r="K77" s="15">
        <v>0</v>
      </c>
      <c r="L77" s="22">
        <v>0</v>
      </c>
      <c r="M77" s="16">
        <v>0</v>
      </c>
      <c r="N77" s="28">
        <v>0</v>
      </c>
      <c r="O77" s="16">
        <v>0</v>
      </c>
      <c r="P77" s="28">
        <v>0</v>
      </c>
      <c r="Q77" s="31">
        <v>0</v>
      </c>
      <c r="R77" s="16">
        <v>0</v>
      </c>
      <c r="S77" s="31">
        <v>0</v>
      </c>
      <c r="T77" s="16">
        <v>0</v>
      </c>
      <c r="U77" s="28">
        <v>0</v>
      </c>
      <c r="V77" s="20">
        <f t="shared" si="5"/>
        <v>0</v>
      </c>
      <c r="W77" s="28">
        <f t="shared" si="6"/>
        <v>0</v>
      </c>
    </row>
    <row r="78" spans="1:23" ht="18">
      <c r="A78" s="40"/>
      <c r="B78" s="50" t="s">
        <v>9</v>
      </c>
      <c r="C78" s="68" t="s">
        <v>84</v>
      </c>
      <c r="D78" s="69"/>
      <c r="E78" s="15">
        <v>312564</v>
      </c>
      <c r="F78" s="22">
        <v>100713.910709</v>
      </c>
      <c r="G78" s="15">
        <v>25</v>
      </c>
      <c r="H78" s="22">
        <v>13791.613423</v>
      </c>
      <c r="I78" s="15">
        <v>0</v>
      </c>
      <c r="J78" s="22">
        <v>0</v>
      </c>
      <c r="K78" s="15">
        <v>0</v>
      </c>
      <c r="L78" s="22">
        <v>0</v>
      </c>
      <c r="M78" s="16">
        <v>1071</v>
      </c>
      <c r="N78" s="28">
        <v>1003.471974</v>
      </c>
      <c r="O78" s="16">
        <v>13157</v>
      </c>
      <c r="P78" s="28">
        <v>3429.989853</v>
      </c>
      <c r="Q78" s="31">
        <v>0</v>
      </c>
      <c r="R78" s="16">
        <v>0</v>
      </c>
      <c r="S78" s="31">
        <v>0</v>
      </c>
      <c r="T78" s="16">
        <v>13</v>
      </c>
      <c r="U78" s="28">
        <v>2.248807</v>
      </c>
      <c r="V78" s="20">
        <f t="shared" si="5"/>
        <v>326830</v>
      </c>
      <c r="W78" s="28">
        <f t="shared" si="6"/>
        <v>118941.23476600001</v>
      </c>
    </row>
    <row r="79" spans="1:23" ht="18">
      <c r="A79" s="40"/>
      <c r="B79" s="50" t="s">
        <v>9</v>
      </c>
      <c r="C79" s="68" t="s">
        <v>85</v>
      </c>
      <c r="D79" s="69"/>
      <c r="E79" s="15">
        <v>2788564</v>
      </c>
      <c r="F79" s="22">
        <v>685756.9535374612</v>
      </c>
      <c r="G79" s="15">
        <v>147778</v>
      </c>
      <c r="H79" s="22">
        <v>101050.755149</v>
      </c>
      <c r="I79" s="15">
        <v>0</v>
      </c>
      <c r="J79" s="22">
        <v>0</v>
      </c>
      <c r="K79" s="15">
        <v>0</v>
      </c>
      <c r="L79" s="22">
        <v>0</v>
      </c>
      <c r="M79" s="16">
        <v>2039220</v>
      </c>
      <c r="N79" s="28">
        <v>1161974.296398</v>
      </c>
      <c r="O79" s="16">
        <v>2495634</v>
      </c>
      <c r="P79" s="28">
        <v>1100732.610535</v>
      </c>
      <c r="Q79" s="31">
        <v>0</v>
      </c>
      <c r="R79" s="16">
        <v>0</v>
      </c>
      <c r="S79" s="31">
        <v>0</v>
      </c>
      <c r="T79" s="16">
        <v>175735</v>
      </c>
      <c r="U79" s="28">
        <v>51745.295765</v>
      </c>
      <c r="V79" s="20">
        <f t="shared" si="5"/>
        <v>7646931</v>
      </c>
      <c r="W79" s="28">
        <f t="shared" si="6"/>
        <v>3101259.911384461</v>
      </c>
    </row>
    <row r="80" spans="1:23" ht="18">
      <c r="A80" s="40"/>
      <c r="B80" s="50" t="s">
        <v>9</v>
      </c>
      <c r="C80" s="68" t="s">
        <v>86</v>
      </c>
      <c r="D80" s="69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1108</v>
      </c>
      <c r="N80" s="28">
        <v>116.772504</v>
      </c>
      <c r="O80" s="16">
        <v>366</v>
      </c>
      <c r="P80" s="28">
        <v>59.932971</v>
      </c>
      <c r="Q80" s="31">
        <v>0</v>
      </c>
      <c r="R80" s="16">
        <v>0</v>
      </c>
      <c r="S80" s="31">
        <v>0</v>
      </c>
      <c r="T80" s="16">
        <v>3769</v>
      </c>
      <c r="U80" s="28">
        <v>1097.214513</v>
      </c>
      <c r="V80" s="20">
        <f t="shared" si="5"/>
        <v>5243</v>
      </c>
      <c r="W80" s="28">
        <f t="shared" si="6"/>
        <v>1273.9199879999999</v>
      </c>
    </row>
    <row r="81" spans="1:23" ht="18">
      <c r="A81" s="40"/>
      <c r="B81" s="50" t="s">
        <v>9</v>
      </c>
      <c r="C81" s="68" t="s">
        <v>87</v>
      </c>
      <c r="D81" s="69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9</v>
      </c>
      <c r="C82" s="68" t="s">
        <v>88</v>
      </c>
      <c r="D82" s="69"/>
      <c r="E82" s="15">
        <v>113249</v>
      </c>
      <c r="F82" s="22">
        <v>6707.863269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5225</v>
      </c>
      <c r="N82" s="28">
        <v>27246.129963</v>
      </c>
      <c r="O82" s="16">
        <v>19091</v>
      </c>
      <c r="P82" s="28">
        <v>6193.433231</v>
      </c>
      <c r="Q82" s="31">
        <v>0</v>
      </c>
      <c r="R82" s="16">
        <v>0</v>
      </c>
      <c r="S82" s="31">
        <v>0</v>
      </c>
      <c r="T82" s="16">
        <v>1000</v>
      </c>
      <c r="U82" s="28">
        <v>271.863116</v>
      </c>
      <c r="V82" s="20">
        <f t="shared" si="5"/>
        <v>138565</v>
      </c>
      <c r="W82" s="28">
        <f t="shared" si="6"/>
        <v>40419.289579000004</v>
      </c>
    </row>
    <row r="83" spans="1:23" ht="18">
      <c r="A83" s="40"/>
      <c r="B83" s="50" t="s">
        <v>9</v>
      </c>
      <c r="C83" s="68" t="s">
        <v>89</v>
      </c>
      <c r="D83" s="69"/>
      <c r="E83" s="15">
        <v>339609</v>
      </c>
      <c r="F83" s="22">
        <v>41806.002634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198918</v>
      </c>
      <c r="N83" s="28">
        <v>62368.902416</v>
      </c>
      <c r="O83" s="16">
        <v>9581</v>
      </c>
      <c r="P83" s="28">
        <v>2994.349</v>
      </c>
      <c r="Q83" s="31">
        <v>0</v>
      </c>
      <c r="R83" s="16">
        <v>0</v>
      </c>
      <c r="S83" s="31">
        <v>0</v>
      </c>
      <c r="T83" s="16">
        <v>144415</v>
      </c>
      <c r="U83" s="28">
        <v>44109.016605</v>
      </c>
      <c r="V83" s="20">
        <f t="shared" si="5"/>
        <v>692523</v>
      </c>
      <c r="W83" s="28">
        <f t="shared" si="6"/>
        <v>151278.270655</v>
      </c>
    </row>
    <row r="84" spans="1:23" ht="18">
      <c r="A84" s="40"/>
      <c r="B84" s="50" t="s">
        <v>9</v>
      </c>
      <c r="C84" s="68" t="s">
        <v>90</v>
      </c>
      <c r="D84" s="69"/>
      <c r="E84" s="15">
        <v>899013</v>
      </c>
      <c r="F84" s="22">
        <v>90400.021114</v>
      </c>
      <c r="G84" s="15">
        <v>0</v>
      </c>
      <c r="H84" s="22">
        <v>0</v>
      </c>
      <c r="I84" s="15">
        <v>0</v>
      </c>
      <c r="J84" s="22">
        <v>0</v>
      </c>
      <c r="K84" s="15">
        <v>1700</v>
      </c>
      <c r="L84" s="22">
        <v>347.918178</v>
      </c>
      <c r="M84" s="16">
        <v>14242</v>
      </c>
      <c r="N84" s="28">
        <v>3042.062049</v>
      </c>
      <c r="O84" s="16">
        <v>852</v>
      </c>
      <c r="P84" s="28">
        <v>83.87</v>
      </c>
      <c r="Q84" s="31">
        <v>0</v>
      </c>
      <c r="R84" s="16">
        <v>0</v>
      </c>
      <c r="S84" s="31">
        <v>0</v>
      </c>
      <c r="T84" s="16">
        <v>105542</v>
      </c>
      <c r="U84" s="28">
        <v>26810.798668</v>
      </c>
      <c r="V84" s="20">
        <f t="shared" si="5"/>
        <v>1021349</v>
      </c>
      <c r="W84" s="28">
        <f t="shared" si="6"/>
        <v>120684.67000900001</v>
      </c>
    </row>
    <row r="85" spans="1:23" ht="18">
      <c r="A85" s="40"/>
      <c r="B85" s="50" t="s">
        <v>9</v>
      </c>
      <c r="C85" s="68" t="s">
        <v>91</v>
      </c>
      <c r="D85" s="69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9</v>
      </c>
      <c r="C86" s="68" t="s">
        <v>92</v>
      </c>
      <c r="D86" s="69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9</v>
      </c>
      <c r="C87" s="68" t="s">
        <v>93</v>
      </c>
      <c r="D87" s="69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9</v>
      </c>
      <c r="C88" s="68" t="s">
        <v>94</v>
      </c>
      <c r="D88" s="69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9</v>
      </c>
      <c r="C89" s="68" t="s">
        <v>95</v>
      </c>
      <c r="D89" s="69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482</v>
      </c>
      <c r="N89" s="28">
        <v>110.773899</v>
      </c>
      <c r="O89" s="16">
        <v>244</v>
      </c>
      <c r="P89" s="28">
        <v>50.08</v>
      </c>
      <c r="Q89" s="31">
        <v>0</v>
      </c>
      <c r="R89" s="16">
        <v>0</v>
      </c>
      <c r="S89" s="31">
        <v>0</v>
      </c>
      <c r="T89" s="16">
        <v>10553</v>
      </c>
      <c r="U89" s="28">
        <v>2675.977553</v>
      </c>
      <c r="V89" s="20">
        <f t="shared" si="5"/>
        <v>11279</v>
      </c>
      <c r="W89" s="28">
        <f t="shared" si="6"/>
        <v>2836.8314520000004</v>
      </c>
    </row>
    <row r="90" spans="1:23" ht="18">
      <c r="A90" s="40"/>
      <c r="B90" s="50" t="s">
        <v>10</v>
      </c>
      <c r="C90" s="68" t="s">
        <v>123</v>
      </c>
      <c r="D90" s="69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10</v>
      </c>
      <c r="C91" s="68" t="s">
        <v>96</v>
      </c>
      <c r="D91" s="69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10</v>
      </c>
      <c r="C92" s="68" t="s">
        <v>97</v>
      </c>
      <c r="D92" s="69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10</v>
      </c>
      <c r="C93" s="68" t="s">
        <v>98</v>
      </c>
      <c r="D93" s="69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10</v>
      </c>
      <c r="C94" s="68" t="s">
        <v>99</v>
      </c>
      <c r="D94" s="69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10</v>
      </c>
      <c r="C95" s="68" t="s">
        <v>100</v>
      </c>
      <c r="D95" s="69"/>
      <c r="E95" s="15">
        <v>23292</v>
      </c>
      <c r="F95" s="22">
        <v>1895.413674</v>
      </c>
      <c r="G95" s="15">
        <v>0</v>
      </c>
      <c r="H95" s="22">
        <v>0</v>
      </c>
      <c r="I95" s="15">
        <v>390</v>
      </c>
      <c r="J95" s="22">
        <v>264.805877</v>
      </c>
      <c r="K95" s="15">
        <v>51203</v>
      </c>
      <c r="L95" s="22">
        <v>22209.384295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74885</v>
      </c>
      <c r="W95" s="28">
        <f t="shared" si="6"/>
        <v>24369.603845999998</v>
      </c>
    </row>
    <row r="96" spans="1:23" ht="18">
      <c r="A96" s="40"/>
      <c r="B96" s="50" t="s">
        <v>10</v>
      </c>
      <c r="C96" s="68" t="s">
        <v>101</v>
      </c>
      <c r="D96" s="69"/>
      <c r="E96" s="15">
        <v>0</v>
      </c>
      <c r="F96" s="22">
        <v>0</v>
      </c>
      <c r="G96" s="15">
        <v>0</v>
      </c>
      <c r="H96" s="22">
        <v>0</v>
      </c>
      <c r="I96" s="15">
        <v>0</v>
      </c>
      <c r="J96" s="22">
        <v>0</v>
      </c>
      <c r="K96" s="15">
        <v>0</v>
      </c>
      <c r="L96" s="22">
        <v>0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0</v>
      </c>
      <c r="W96" s="28">
        <f t="shared" si="6"/>
        <v>0</v>
      </c>
    </row>
    <row r="97" spans="1:23" ht="18">
      <c r="A97" s="40"/>
      <c r="B97" s="50" t="s">
        <v>10</v>
      </c>
      <c r="C97" s="68" t="s">
        <v>102</v>
      </c>
      <c r="D97" s="69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10</v>
      </c>
      <c r="C98" s="68" t="s">
        <v>103</v>
      </c>
      <c r="D98" s="69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10</v>
      </c>
      <c r="C99" s="68" t="s">
        <v>104</v>
      </c>
      <c r="D99" s="69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10</v>
      </c>
      <c r="C100" s="68" t="s">
        <v>105</v>
      </c>
      <c r="D100" s="69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10</v>
      </c>
      <c r="C101" s="68" t="s">
        <v>106</v>
      </c>
      <c r="D101" s="69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100</v>
      </c>
      <c r="U101" s="28">
        <v>33.911037</v>
      </c>
      <c r="V101" s="20">
        <f t="shared" si="5"/>
        <v>100</v>
      </c>
      <c r="W101" s="28">
        <f t="shared" si="6"/>
        <v>33.911037</v>
      </c>
    </row>
    <row r="102" spans="1:23" ht="18">
      <c r="A102" s="40"/>
      <c r="B102" s="50" t="s">
        <v>10</v>
      </c>
      <c r="C102" s="68" t="s">
        <v>107</v>
      </c>
      <c r="D102" s="69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>
        <f t="shared" si="5"/>
        <v>0</v>
      </c>
      <c r="W102" s="28">
        <f t="shared" si="6"/>
        <v>0</v>
      </c>
    </row>
    <row r="103" spans="1:23" ht="18">
      <c r="A103" s="40"/>
      <c r="B103" s="50" t="s">
        <v>10</v>
      </c>
      <c r="C103" s="68" t="s">
        <v>108</v>
      </c>
      <c r="D103" s="69"/>
      <c r="E103" s="15">
        <v>0</v>
      </c>
      <c r="F103" s="22">
        <v>0</v>
      </c>
      <c r="G103" s="15">
        <v>0</v>
      </c>
      <c r="H103" s="22">
        <v>0</v>
      </c>
      <c r="I103" s="15">
        <v>13902</v>
      </c>
      <c r="J103" s="22">
        <v>1857.763489</v>
      </c>
      <c r="K103" s="15">
        <v>13928</v>
      </c>
      <c r="L103" s="22">
        <v>1861.28765</v>
      </c>
      <c r="M103" s="16">
        <v>0</v>
      </c>
      <c r="N103" s="28">
        <v>0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27830</v>
      </c>
      <c r="W103" s="28">
        <f t="shared" si="6"/>
        <v>3719.051139</v>
      </c>
    </row>
    <row r="104" spans="1:23" ht="18">
      <c r="A104" s="40"/>
      <c r="B104" s="50" t="s">
        <v>10</v>
      </c>
      <c r="C104" s="68" t="s">
        <v>109</v>
      </c>
      <c r="D104" s="69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1013612</v>
      </c>
      <c r="U104" s="28">
        <v>288766.591204</v>
      </c>
      <c r="V104" s="20">
        <f t="shared" si="5"/>
        <v>1013612</v>
      </c>
      <c r="W104" s="28">
        <f t="shared" si="6"/>
        <v>288766.591204</v>
      </c>
    </row>
    <row r="105" spans="1:23" ht="18">
      <c r="A105" s="40"/>
      <c r="B105" s="50" t="s">
        <v>61</v>
      </c>
      <c r="C105" s="68" t="s">
        <v>110</v>
      </c>
      <c r="D105" s="69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61</v>
      </c>
      <c r="C106" s="68" t="s">
        <v>111</v>
      </c>
      <c r="D106" s="69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61</v>
      </c>
      <c r="C107" s="68" t="s">
        <v>112</v>
      </c>
      <c r="D107" s="69"/>
      <c r="E107" s="15">
        <v>10737</v>
      </c>
      <c r="F107" s="22">
        <v>905.11653</v>
      </c>
      <c r="G107" s="15">
        <v>3</v>
      </c>
      <c r="H107" s="22">
        <v>1.348</v>
      </c>
      <c r="I107" s="15">
        <v>0</v>
      </c>
      <c r="J107" s="22">
        <v>0</v>
      </c>
      <c r="K107" s="15">
        <v>0</v>
      </c>
      <c r="L107" s="22">
        <v>0</v>
      </c>
      <c r="M107" s="16">
        <v>455</v>
      </c>
      <c r="N107" s="28">
        <v>69.529571</v>
      </c>
      <c r="O107" s="16">
        <v>138</v>
      </c>
      <c r="P107" s="28">
        <v>26.7157</v>
      </c>
      <c r="Q107" s="31">
        <v>0</v>
      </c>
      <c r="R107" s="16">
        <v>0</v>
      </c>
      <c r="S107" s="31">
        <v>0</v>
      </c>
      <c r="T107" s="16">
        <v>480</v>
      </c>
      <c r="U107" s="28">
        <v>157.935544</v>
      </c>
      <c r="V107" s="20">
        <f t="shared" si="5"/>
        <v>11813</v>
      </c>
      <c r="W107" s="28">
        <f t="shared" si="6"/>
        <v>1160.645345</v>
      </c>
    </row>
    <row r="108" spans="1:23" ht="18">
      <c r="A108" s="40"/>
      <c r="B108" s="50" t="s">
        <v>61</v>
      </c>
      <c r="C108" s="68" t="s">
        <v>113</v>
      </c>
      <c r="D108" s="69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61</v>
      </c>
      <c r="C109" s="68" t="s">
        <v>114</v>
      </c>
      <c r="D109" s="69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62</v>
      </c>
      <c r="C110" s="68" t="s">
        <v>115</v>
      </c>
      <c r="D110" s="69"/>
      <c r="E110" s="15">
        <v>1811</v>
      </c>
      <c r="F110" s="22">
        <v>52.454572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313</v>
      </c>
      <c r="N110" s="28">
        <v>63.720183</v>
      </c>
      <c r="O110" s="16">
        <v>55</v>
      </c>
      <c r="P110" s="28">
        <v>69.860807</v>
      </c>
      <c r="Q110" s="31">
        <v>25</v>
      </c>
      <c r="R110" s="16">
        <v>4</v>
      </c>
      <c r="S110" s="31">
        <v>39</v>
      </c>
      <c r="T110" s="16">
        <v>247</v>
      </c>
      <c r="U110" s="28">
        <v>60.236157</v>
      </c>
      <c r="V110" s="20">
        <f t="shared" si="5"/>
        <v>2494</v>
      </c>
      <c r="W110" s="28">
        <f t="shared" si="6"/>
        <v>246.271719</v>
      </c>
    </row>
    <row r="111" spans="1:23" ht="18">
      <c r="A111" s="40"/>
      <c r="B111" s="50" t="s">
        <v>62</v>
      </c>
      <c r="C111" s="68" t="s">
        <v>116</v>
      </c>
      <c r="D111" s="69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1035</v>
      </c>
      <c r="N111" s="28">
        <v>496.852249</v>
      </c>
      <c r="O111" s="16">
        <v>776</v>
      </c>
      <c r="P111" s="28">
        <v>495.737068</v>
      </c>
      <c r="Q111" s="31">
        <v>0</v>
      </c>
      <c r="R111" s="16">
        <v>0</v>
      </c>
      <c r="S111" s="31">
        <v>0</v>
      </c>
      <c r="T111" s="16">
        <v>1062</v>
      </c>
      <c r="U111" s="28">
        <v>327.742231</v>
      </c>
      <c r="V111" s="20">
        <f t="shared" si="5"/>
        <v>2873</v>
      </c>
      <c r="W111" s="28">
        <f t="shared" si="6"/>
        <v>1320.3315479999999</v>
      </c>
    </row>
    <row r="112" spans="1:23" ht="18">
      <c r="A112" s="40"/>
      <c r="B112" s="50" t="s">
        <v>62</v>
      </c>
      <c r="C112" s="68" t="s">
        <v>117</v>
      </c>
      <c r="D112" s="69"/>
      <c r="E112" s="15">
        <v>10255</v>
      </c>
      <c r="F112" s="22">
        <v>2137.2223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1926</v>
      </c>
      <c r="P112" s="28">
        <v>2282.314992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12181</v>
      </c>
      <c r="W112" s="28">
        <f t="shared" si="6"/>
        <v>4419.537292</v>
      </c>
    </row>
    <row r="113" spans="1:23" ht="18">
      <c r="A113" s="40"/>
      <c r="B113" s="50" t="s">
        <v>118</v>
      </c>
      <c r="C113" s="68" t="s">
        <v>119</v>
      </c>
      <c r="D113" s="69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118</v>
      </c>
      <c r="C114" s="68" t="s">
        <v>120</v>
      </c>
      <c r="D114" s="69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118</v>
      </c>
      <c r="C115" s="70" t="s">
        <v>121</v>
      </c>
      <c r="D115" s="71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72" t="s">
        <v>0</v>
      </c>
      <c r="C116" s="73"/>
      <c r="D116" s="74"/>
      <c r="E116" s="33">
        <f aca="true" t="shared" si="7" ref="E116:W116">SUM(E66:E115)</f>
        <v>7952214</v>
      </c>
      <c r="F116" s="34">
        <f t="shared" si="7"/>
        <v>1527341.7524490114</v>
      </c>
      <c r="G116" s="33">
        <f t="shared" si="7"/>
        <v>181547</v>
      </c>
      <c r="H116" s="34">
        <f t="shared" si="7"/>
        <v>128060.95701499999</v>
      </c>
      <c r="I116" s="33">
        <f t="shared" si="7"/>
        <v>14292</v>
      </c>
      <c r="J116" s="34">
        <f t="shared" si="7"/>
        <v>2122.5693659999997</v>
      </c>
      <c r="K116" s="33">
        <f t="shared" si="7"/>
        <v>118690</v>
      </c>
      <c r="L116" s="34">
        <f t="shared" si="7"/>
        <v>41367.674401</v>
      </c>
      <c r="M116" s="33">
        <f t="shared" si="7"/>
        <v>2348453</v>
      </c>
      <c r="N116" s="34">
        <f t="shared" si="7"/>
        <v>1291374.167079</v>
      </c>
      <c r="O116" s="33">
        <f t="shared" si="7"/>
        <v>2703791</v>
      </c>
      <c r="P116" s="34">
        <f t="shared" si="7"/>
        <v>1159833.0452670003</v>
      </c>
      <c r="Q116" s="33">
        <f t="shared" si="7"/>
        <v>55</v>
      </c>
      <c r="R116" s="33">
        <f t="shared" si="7"/>
        <v>4</v>
      </c>
      <c r="S116" s="33">
        <f t="shared" si="7"/>
        <v>39</v>
      </c>
      <c r="T116" s="33">
        <f t="shared" si="7"/>
        <v>1685894</v>
      </c>
      <c r="U116" s="34">
        <f t="shared" si="7"/>
        <v>494227.75186314003</v>
      </c>
      <c r="V116" s="33">
        <f t="shared" si="7"/>
        <v>15004979</v>
      </c>
      <c r="W116" s="19">
        <f t="shared" si="7"/>
        <v>4644327.91744015</v>
      </c>
    </row>
    <row r="117" spans="1:2" ht="12.75">
      <c r="A117" s="1"/>
      <c r="B117" s="3"/>
    </row>
    <row r="118" spans="1:2" ht="12.75">
      <c r="A118" s="1"/>
      <c r="B118" s="1" t="s">
        <v>54</v>
      </c>
    </row>
    <row r="119" ht="12.75">
      <c r="B119" t="s">
        <v>55</v>
      </c>
    </row>
    <row r="120" ht="12.75">
      <c r="B120" t="s">
        <v>56</v>
      </c>
    </row>
    <row r="121" ht="12.75">
      <c r="B121" t="s">
        <v>57</v>
      </c>
    </row>
    <row r="122" ht="12.75">
      <c r="B122" t="s">
        <v>58</v>
      </c>
    </row>
    <row r="123" ht="12.75">
      <c r="B123" t="s">
        <v>59</v>
      </c>
    </row>
    <row r="124" ht="12.75">
      <c r="B124" t="s">
        <v>60</v>
      </c>
    </row>
  </sheetData>
  <sheetProtection/>
  <mergeCells count="91">
    <mergeCell ref="C113:D113"/>
    <mergeCell ref="C114:D114"/>
    <mergeCell ref="C115:D115"/>
    <mergeCell ref="B116:D116"/>
    <mergeCell ref="C88:D8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V64:W64"/>
    <mergeCell ref="C65:D65"/>
    <mergeCell ref="C66:D66"/>
    <mergeCell ref="C67:D67"/>
    <mergeCell ref="C68:D68"/>
    <mergeCell ref="C69:D69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2016-10-07T21:32:38Z</dcterms:modified>
  <cp:category/>
  <cp:version/>
  <cp:contentType/>
  <cp:contentStatus/>
</cp:coreProperties>
</file>