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<sst xmlns="http://schemas.openxmlformats.org/spreadsheetml/2006/main" count="149" uniqueCount="69">
  <si>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</si>
  <si>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</si>
  <si>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</si>
  <si>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</si>
  <si>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</si>
  <si>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</si>
  <si>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</si>
  <si>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</si>
  <si>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 xml:space="preserve">                                      RESUMEN CORRESPONSALES BANCARIOS POR TIPO DE TRANSACCION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</si>
  <si>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</si>
  <si>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</si>
  <si>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</si>
  <si>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</si>
  <si>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</si>
  <si>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</si>
  <si>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</si>
  <si>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</si>
  <si>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</si>
  <si>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</si>
  <si>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</si>
  <si>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</si>
  <si>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</si>
  <si>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</si>
  <si>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</si>
  <si>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</si>
  <si>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</si>
  <si>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</si>
  <si>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</si>
  <si>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</si>
  <si>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</si>
  <si>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</si>
  <si>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</si>
  <si>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</si>
  <si>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</si>
  <si>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</si>
  <si>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</si>
  <si>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</si>
  <si>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</si>
  <si>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</si>
  <si>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</si>
  <si>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</si>
  <si>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</si>
  <si>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</si>
  <si>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</si>
  <si>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</si>
  <si>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</si>
  <si>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</si>
  <si>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</si>
  <si>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</si>
  <si>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</si>
  <si>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</si>
  <si>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</si>
  <si>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</si>
  <si>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</si>
  <si>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                        MARZO DE 2016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</si>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</sst>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0.2812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54" t="s"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ht="30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2:21" ht="16.5">
      <c r="B4" s="55" t="s">
        <v>54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6" ht="12.75">
      <c r="C6" s="1"/>
    </row>
    <row r="7" spans="2:21" ht="18">
      <c r="B7" s="48" t="s">
        <v>11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2:22" ht="36" customHeight="1">
      <c r="B8" s="4"/>
      <c r="C8" s="49" t="s">
        <v>1</v>
      </c>
      <c r="D8" s="50"/>
      <c r="E8" s="51" t="s">
        <v>2</v>
      </c>
      <c r="F8" s="52"/>
      <c r="G8" s="51" t="s">
        <v>6</v>
      </c>
      <c r="H8" s="52"/>
      <c r="I8" s="51" t="s">
        <v>64</v>
      </c>
      <c r="J8" s="52"/>
      <c r="K8" s="51" t="s">
        <v>65</v>
      </c>
      <c r="L8" s="52"/>
      <c r="M8" s="51" t="s">
        <v>66</v>
      </c>
      <c r="N8" s="52"/>
      <c r="O8" s="43" t="s">
        <v>67</v>
      </c>
      <c r="P8" s="43" t="s">
        <v>68</v>
      </c>
      <c r="Q8" s="13" t="s">
        <v>3</v>
      </c>
      <c r="R8" s="53" t="s">
        <v>7</v>
      </c>
      <c r="S8" s="53"/>
      <c r="T8" s="56" t="s">
        <v>0</v>
      </c>
      <c r="U8" s="57"/>
      <c r="V8" s="12"/>
    </row>
    <row r="9" spans="2:22" ht="18">
      <c r="B9" s="5" t="s">
        <v>13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9</v>
      </c>
      <c r="C10" s="14">
        <v>7589343</v>
      </c>
      <c r="D10" s="21">
        <v>1407823.0004144618</v>
      </c>
      <c r="E10" s="15">
        <v>165713</v>
      </c>
      <c r="F10" s="21">
        <v>110697.645427</v>
      </c>
      <c r="G10" s="14">
        <v>0</v>
      </c>
      <c r="H10" s="21">
        <v>0</v>
      </c>
      <c r="I10" s="15">
        <v>340056</v>
      </c>
      <c r="J10" s="21">
        <v>60027.29637</v>
      </c>
      <c r="K10" s="16">
        <v>2053246</v>
      </c>
      <c r="L10" s="27">
        <v>1099556.003045</v>
      </c>
      <c r="M10" s="17">
        <v>2454456</v>
      </c>
      <c r="N10" s="27">
        <v>988721.807038</v>
      </c>
      <c r="O10" s="30">
        <v>31</v>
      </c>
      <c r="P10" s="17">
        <v>0</v>
      </c>
      <c r="Q10" s="30">
        <v>0</v>
      </c>
      <c r="R10" s="16">
        <v>657343</v>
      </c>
      <c r="S10" s="27">
        <v>192207.55854024994</v>
      </c>
      <c r="T10" s="37">
        <f>C10+E10+G10+I10+K10+M10+O10+P10+Q10+R10</f>
        <v>13260188</v>
      </c>
      <c r="U10" s="27">
        <f>D10+F10+H10+J10+L10+N10+S10</f>
        <v>3859033.3108347114</v>
      </c>
    </row>
    <row r="11" spans="2:21" ht="18">
      <c r="B11" s="25" t="s">
        <v>10</v>
      </c>
      <c r="C11" s="15">
        <v>23719</v>
      </c>
      <c r="D11" s="22">
        <v>1983.465709</v>
      </c>
      <c r="E11" s="15">
        <v>0</v>
      </c>
      <c r="F11" s="22">
        <v>0</v>
      </c>
      <c r="G11" s="15">
        <v>11030</v>
      </c>
      <c r="H11" s="22">
        <v>1483.244934</v>
      </c>
      <c r="I11" s="15">
        <v>59502</v>
      </c>
      <c r="J11" s="22">
        <v>23793.823636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958256</v>
      </c>
      <c r="S11" s="28">
        <v>252284.335739</v>
      </c>
      <c r="T11" s="36"/>
      <c r="U11" s="28"/>
    </row>
    <row r="12" spans="2:21" ht="18">
      <c r="B12" s="25" t="s">
        <v>62</v>
      </c>
      <c r="C12" s="15">
        <v>12601</v>
      </c>
      <c r="D12" s="22">
        <v>1005.32024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484</v>
      </c>
      <c r="L12" s="28">
        <v>79.308281</v>
      </c>
      <c r="M12" s="16">
        <v>107</v>
      </c>
      <c r="N12" s="28">
        <v>22.83195</v>
      </c>
      <c r="O12" s="31">
        <v>0</v>
      </c>
      <c r="P12" s="16">
        <v>0</v>
      </c>
      <c r="Q12" s="31">
        <v>0</v>
      </c>
      <c r="R12" s="16">
        <v>426</v>
      </c>
      <c r="S12" s="28">
        <v>146.321399</v>
      </c>
      <c r="T12" s="36">
        <f>C12+E12+G12+I12+K12+M12+O12+P12+Q12+R12</f>
        <v>13618</v>
      </c>
      <c r="U12" s="28">
        <f>D12+F12+H12+J12+L12+N12+S12</f>
        <v>1253.78187</v>
      </c>
    </row>
    <row r="13" spans="2:21" ht="18">
      <c r="B13" s="26" t="s">
        <v>63</v>
      </c>
      <c r="C13" s="15">
        <v>12022</v>
      </c>
      <c r="D13" s="23">
        <v>2121.399335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1212</v>
      </c>
      <c r="L13" s="29">
        <v>505.382242</v>
      </c>
      <c r="M13" s="16">
        <v>2152</v>
      </c>
      <c r="N13" s="29">
        <v>2117.681995</v>
      </c>
      <c r="O13" s="32">
        <v>33</v>
      </c>
      <c r="P13" s="16">
        <v>2</v>
      </c>
      <c r="Q13" s="31">
        <v>28</v>
      </c>
      <c r="R13" s="16">
        <v>1226</v>
      </c>
      <c r="S13" s="28">
        <v>360.411517</v>
      </c>
      <c r="T13" s="20">
        <f>C13+E13+G13+I13+K13+M13+O13+P13+Q13+R13</f>
        <v>16675</v>
      </c>
      <c r="U13" s="28">
        <f>D13+F13+H13+J13+L13+N13+S13</f>
        <v>5104.875089000001</v>
      </c>
    </row>
    <row r="14" spans="2:21" ht="18">
      <c r="B14" s="18" t="s">
        <v>0</v>
      </c>
      <c r="C14" s="33">
        <f aca="true" t="shared" si="0" ref="C14:U14">SUM(C10:C13)</f>
        <v>7637685</v>
      </c>
      <c r="D14" s="19">
        <f t="shared" si="0"/>
        <v>1412933.1856984617</v>
      </c>
      <c r="E14" s="33">
        <f t="shared" si="0"/>
        <v>165713</v>
      </c>
      <c r="F14" s="19">
        <f t="shared" si="0"/>
        <v>110697.645427</v>
      </c>
      <c r="G14" s="33">
        <f t="shared" si="0"/>
        <v>11030</v>
      </c>
      <c r="H14" s="19">
        <f t="shared" si="0"/>
        <v>1483.244934</v>
      </c>
      <c r="I14" s="33">
        <f t="shared" si="0"/>
        <v>399558</v>
      </c>
      <c r="J14" s="19">
        <f t="shared" si="0"/>
        <v>83821.120006</v>
      </c>
      <c r="K14" s="33">
        <f t="shared" si="0"/>
        <v>2054942</v>
      </c>
      <c r="L14" s="19">
        <f t="shared" si="0"/>
        <v>1100140.6935679999</v>
      </c>
      <c r="M14" s="33">
        <f t="shared" si="0"/>
        <v>2456715</v>
      </c>
      <c r="N14" s="34">
        <f t="shared" si="0"/>
        <v>990862.320983</v>
      </c>
      <c r="O14" s="19">
        <f t="shared" si="0"/>
        <v>64</v>
      </c>
      <c r="P14" s="33">
        <f t="shared" si="0"/>
        <v>2</v>
      </c>
      <c r="Q14" s="35">
        <f t="shared" si="0"/>
        <v>28</v>
      </c>
      <c r="R14" s="19">
        <f t="shared" si="0"/>
        <v>1617251</v>
      </c>
      <c r="S14" s="34">
        <f t="shared" si="0"/>
        <v>444998.62719524995</v>
      </c>
      <c r="T14" s="19">
        <f t="shared" si="0"/>
        <v>13290481</v>
      </c>
      <c r="U14" s="34">
        <f t="shared" si="0"/>
        <v>3865391.9677937115</v>
      </c>
    </row>
    <row r="15" ht="12.75">
      <c r="D15" s="3"/>
    </row>
    <row r="16" spans="2:21" ht="18"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21" ht="36" customHeight="1">
      <c r="B17" s="4"/>
      <c r="C17" s="49" t="s">
        <v>1</v>
      </c>
      <c r="D17" s="50"/>
      <c r="E17" s="51" t="s">
        <v>2</v>
      </c>
      <c r="F17" s="52"/>
      <c r="G17" s="51" t="s">
        <v>6</v>
      </c>
      <c r="H17" s="52"/>
      <c r="I17" s="51" t="s">
        <v>64</v>
      </c>
      <c r="J17" s="52"/>
      <c r="K17" s="51" t="s">
        <v>65</v>
      </c>
      <c r="L17" s="52"/>
      <c r="M17" s="51" t="s">
        <v>66</v>
      </c>
      <c r="N17" s="52"/>
      <c r="O17" s="43" t="s">
        <v>67</v>
      </c>
      <c r="P17" s="43" t="s">
        <v>68</v>
      </c>
      <c r="Q17" s="13" t="s">
        <v>3</v>
      </c>
      <c r="R17" s="53" t="s">
        <v>7</v>
      </c>
      <c r="S17" s="53"/>
      <c r="T17" s="51" t="s">
        <v>0</v>
      </c>
      <c r="U17" s="52"/>
    </row>
    <row r="18" spans="2:21" ht="18">
      <c r="B18" s="5" t="s">
        <v>14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15</v>
      </c>
      <c r="C19" s="14">
        <v>5947901</v>
      </c>
      <c r="D19" s="21">
        <v>1127323.8841123006</v>
      </c>
      <c r="E19" s="15">
        <v>70052</v>
      </c>
      <c r="F19" s="21">
        <v>47234.462663</v>
      </c>
      <c r="G19" s="14">
        <v>9571</v>
      </c>
      <c r="H19" s="21">
        <v>1274.574517</v>
      </c>
      <c r="I19" s="15">
        <v>97967</v>
      </c>
      <c r="J19" s="21">
        <v>32049.998525</v>
      </c>
      <c r="K19" s="16">
        <v>1250835</v>
      </c>
      <c r="L19" s="27">
        <v>636803.626291</v>
      </c>
      <c r="M19" s="17">
        <v>1426730</v>
      </c>
      <c r="N19" s="27">
        <v>497122.801709</v>
      </c>
      <c r="O19" s="30">
        <v>0</v>
      </c>
      <c r="P19" s="17">
        <v>0</v>
      </c>
      <c r="Q19" s="30">
        <v>0</v>
      </c>
      <c r="R19" s="16">
        <v>1484965</v>
      </c>
      <c r="S19" s="27">
        <v>410801.04176173</v>
      </c>
      <c r="T19" s="17">
        <f>C19+E19+G19+I19+K19+M19+O19+P19+Q19+R19</f>
        <v>10288021</v>
      </c>
      <c r="U19" s="27">
        <f>D19+F19+H19+J19+L19+N19+S19</f>
        <v>2752610.3895790307</v>
      </c>
    </row>
    <row r="20" spans="2:21" ht="18">
      <c r="B20" s="25" t="s">
        <v>16</v>
      </c>
      <c r="C20" s="15">
        <v>1079158</v>
      </c>
      <c r="D20" s="22">
        <v>174848.18090569007</v>
      </c>
      <c r="E20" s="15">
        <v>38599</v>
      </c>
      <c r="F20" s="22">
        <v>26629.822557</v>
      </c>
      <c r="G20" s="15">
        <v>1163</v>
      </c>
      <c r="H20" s="22">
        <v>170.074417</v>
      </c>
      <c r="I20" s="15">
        <v>78835</v>
      </c>
      <c r="J20" s="22">
        <v>16105.252759</v>
      </c>
      <c r="K20" s="16">
        <v>430621</v>
      </c>
      <c r="L20" s="28">
        <v>241945.657685</v>
      </c>
      <c r="M20" s="16">
        <v>541856</v>
      </c>
      <c r="N20" s="28">
        <v>249041.679397</v>
      </c>
      <c r="O20" s="31">
        <v>24</v>
      </c>
      <c r="P20" s="16">
        <v>0</v>
      </c>
      <c r="Q20" s="31">
        <v>6</v>
      </c>
      <c r="R20" s="16">
        <v>84369</v>
      </c>
      <c r="S20" s="28">
        <v>21461.93846943</v>
      </c>
      <c r="T20" s="36">
        <f>C20+E20+G20+I20+K20+M20+O20+P20+Q20+R20</f>
        <v>2254631</v>
      </c>
      <c r="U20" s="28">
        <f>D20+F20+H20+J20+L20+N20+S20</f>
        <v>730202.6061901201</v>
      </c>
    </row>
    <row r="21" spans="2:21" ht="18">
      <c r="B21" s="25" t="s">
        <v>17</v>
      </c>
      <c r="C21" s="15">
        <v>400580</v>
      </c>
      <c r="D21" s="22">
        <v>78440.25420776004</v>
      </c>
      <c r="E21" s="15">
        <v>35595</v>
      </c>
      <c r="F21" s="22">
        <v>23598.995492</v>
      </c>
      <c r="G21" s="15">
        <v>122</v>
      </c>
      <c r="H21" s="22">
        <v>18.7425</v>
      </c>
      <c r="I21" s="15">
        <v>130625</v>
      </c>
      <c r="J21" s="22">
        <v>20410.946245</v>
      </c>
      <c r="K21" s="16">
        <v>265774</v>
      </c>
      <c r="L21" s="28">
        <v>158873.231818</v>
      </c>
      <c r="M21" s="16">
        <v>351108</v>
      </c>
      <c r="N21" s="28">
        <v>176200.103446</v>
      </c>
      <c r="O21" s="31">
        <v>35</v>
      </c>
      <c r="P21" s="16">
        <v>2</v>
      </c>
      <c r="Q21" s="31">
        <v>22</v>
      </c>
      <c r="R21" s="16">
        <v>35478</v>
      </c>
      <c r="S21" s="28">
        <v>9144.562028249999</v>
      </c>
      <c r="T21" s="36">
        <f>C21+E21+G21+I21+K21+M21+O21+P21+Q21+R21</f>
        <v>1219341</v>
      </c>
      <c r="U21" s="28">
        <f>D21+F21+H21+J21+L21+N21+S21</f>
        <v>466686.83573701006</v>
      </c>
    </row>
    <row r="22" spans="2:21" ht="18">
      <c r="B22" s="26" t="s">
        <v>18</v>
      </c>
      <c r="C22" s="15">
        <v>210046</v>
      </c>
      <c r="D22" s="23">
        <v>32320.866472710008</v>
      </c>
      <c r="E22" s="15">
        <v>21467</v>
      </c>
      <c r="F22" s="23">
        <v>13234.364715</v>
      </c>
      <c r="G22" s="15">
        <v>174</v>
      </c>
      <c r="H22" s="23">
        <v>19.8535</v>
      </c>
      <c r="I22" s="15">
        <v>92131</v>
      </c>
      <c r="J22" s="23">
        <v>15254.922477</v>
      </c>
      <c r="K22" s="16">
        <v>107712</v>
      </c>
      <c r="L22" s="29">
        <v>62518.177774</v>
      </c>
      <c r="M22" s="16">
        <v>137021</v>
      </c>
      <c r="N22" s="29">
        <v>68497.736431</v>
      </c>
      <c r="O22" s="32">
        <v>5</v>
      </c>
      <c r="P22" s="16">
        <v>0</v>
      </c>
      <c r="Q22" s="31">
        <v>0</v>
      </c>
      <c r="R22" s="16">
        <v>12439</v>
      </c>
      <c r="S22" s="28">
        <v>3591.08493584</v>
      </c>
      <c r="T22" s="20">
        <f>C22+E22+G22+I22+K22+M22+O22+P22+Q22+R22</f>
        <v>580995</v>
      </c>
      <c r="U22" s="28">
        <f>D22+F22+H22+J22+L22+N22+S22</f>
        <v>195437.00630555</v>
      </c>
    </row>
    <row r="23" spans="2:21" ht="18">
      <c r="B23" s="18" t="s">
        <v>0</v>
      </c>
      <c r="C23" s="33">
        <f aca="true" t="shared" si="1" ref="C23:U23">SUM(C19:C22)</f>
        <v>7637685</v>
      </c>
      <c r="D23" s="19">
        <f t="shared" si="1"/>
        <v>1412933.1856984608</v>
      </c>
      <c r="E23" s="33">
        <f t="shared" si="1"/>
        <v>165713</v>
      </c>
      <c r="F23" s="19">
        <f t="shared" si="1"/>
        <v>110697.645427</v>
      </c>
      <c r="G23" s="33">
        <f t="shared" si="1"/>
        <v>11030</v>
      </c>
      <c r="H23" s="19">
        <f t="shared" si="1"/>
        <v>1483.244934</v>
      </c>
      <c r="I23" s="33">
        <f t="shared" si="1"/>
        <v>399558</v>
      </c>
      <c r="J23" s="19">
        <f t="shared" si="1"/>
        <v>83821.120006</v>
      </c>
      <c r="K23" s="33">
        <f t="shared" si="1"/>
        <v>2054942</v>
      </c>
      <c r="L23" s="19">
        <f t="shared" si="1"/>
        <v>1100140.693568</v>
      </c>
      <c r="M23" s="33">
        <f t="shared" si="1"/>
        <v>2456715</v>
      </c>
      <c r="N23" s="34">
        <f t="shared" si="1"/>
        <v>990862.3209830001</v>
      </c>
      <c r="O23" s="19">
        <f t="shared" si="1"/>
        <v>64</v>
      </c>
      <c r="P23" s="33">
        <f t="shared" si="1"/>
        <v>2</v>
      </c>
      <c r="Q23" s="35">
        <f t="shared" si="1"/>
        <v>28</v>
      </c>
      <c r="R23" s="19">
        <f t="shared" si="1"/>
        <v>1617251</v>
      </c>
      <c r="S23" s="34">
        <f t="shared" si="1"/>
        <v>444998.62719525</v>
      </c>
      <c r="T23" s="19">
        <f t="shared" si="1"/>
        <v>14342988</v>
      </c>
      <c r="U23" s="34">
        <f t="shared" si="1"/>
        <v>4144936.8378117103</v>
      </c>
    </row>
    <row r="25" spans="2:21" ht="18">
      <c r="B25" s="48" t="s">
        <v>19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2:21" ht="36" customHeight="1">
      <c r="B26" s="4"/>
      <c r="C26" s="49" t="s">
        <v>1</v>
      </c>
      <c r="D26" s="50"/>
      <c r="E26" s="51" t="s">
        <v>2</v>
      </c>
      <c r="F26" s="52"/>
      <c r="G26" s="51" t="s">
        <v>6</v>
      </c>
      <c r="H26" s="52"/>
      <c r="I26" s="51" t="s">
        <v>64</v>
      </c>
      <c r="J26" s="52"/>
      <c r="K26" s="51" t="s">
        <v>65</v>
      </c>
      <c r="L26" s="52"/>
      <c r="M26" s="51" t="s">
        <v>66</v>
      </c>
      <c r="N26" s="52"/>
      <c r="O26" s="43" t="s">
        <v>67</v>
      </c>
      <c r="P26" s="43" t="s">
        <v>68</v>
      </c>
      <c r="Q26" s="13" t="s">
        <v>3</v>
      </c>
      <c r="R26" s="53" t="s">
        <v>7</v>
      </c>
      <c r="S26" s="53"/>
      <c r="T26" s="51" t="s">
        <v>0</v>
      </c>
      <c r="U26" s="52"/>
    </row>
    <row r="27" spans="2:21" ht="18">
      <c r="B27" s="38" t="s">
        <v>53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20</v>
      </c>
      <c r="C28" s="15">
        <v>99</v>
      </c>
      <c r="D28" s="22">
        <v>9.561966</v>
      </c>
      <c r="E28" s="15">
        <v>0</v>
      </c>
      <c r="F28" s="22">
        <v>0</v>
      </c>
      <c r="G28" s="15">
        <v>0</v>
      </c>
      <c r="H28" s="22">
        <v>0</v>
      </c>
      <c r="I28" s="15">
        <v>2963</v>
      </c>
      <c r="J28" s="21">
        <v>543.612987</v>
      </c>
      <c r="K28" s="16">
        <v>117</v>
      </c>
      <c r="L28" s="28">
        <v>46.5776</v>
      </c>
      <c r="M28" s="16">
        <v>0</v>
      </c>
      <c r="N28" s="28">
        <v>0</v>
      </c>
      <c r="O28" s="31">
        <v>0</v>
      </c>
      <c r="P28" s="16">
        <v>0</v>
      </c>
      <c r="Q28" s="31">
        <v>0</v>
      </c>
      <c r="R28" s="16">
        <v>29</v>
      </c>
      <c r="S28" s="27">
        <v>11.2212</v>
      </c>
      <c r="T28" s="37">
        <f>C28+E28+G28+I28+K28+M28+O28+P28+Q28+R28</f>
        <v>3208</v>
      </c>
      <c r="U28" s="28">
        <f>D28+F28+H28+J28+L28+N28+S28</f>
        <v>610.9737529999999</v>
      </c>
    </row>
    <row r="29" spans="2:21" ht="18">
      <c r="B29" s="25" t="s">
        <v>21</v>
      </c>
      <c r="C29" s="15">
        <v>1507056</v>
      </c>
      <c r="D29" s="22">
        <v>357862.93396026996</v>
      </c>
      <c r="E29" s="15">
        <v>74253</v>
      </c>
      <c r="F29" s="22">
        <v>47113.277202</v>
      </c>
      <c r="G29" s="15">
        <v>139</v>
      </c>
      <c r="H29" s="22">
        <v>20.57829</v>
      </c>
      <c r="I29" s="15">
        <v>91160</v>
      </c>
      <c r="J29" s="22">
        <v>16745.039729</v>
      </c>
      <c r="K29" s="16">
        <v>701904</v>
      </c>
      <c r="L29" s="28">
        <v>365384.541741</v>
      </c>
      <c r="M29" s="16">
        <v>1013010</v>
      </c>
      <c r="N29" s="28">
        <v>385720.576322</v>
      </c>
      <c r="O29" s="31">
        <v>17</v>
      </c>
      <c r="P29" s="16">
        <v>0</v>
      </c>
      <c r="Q29" s="31">
        <v>0</v>
      </c>
      <c r="R29" s="16">
        <v>268987</v>
      </c>
      <c r="S29" s="28">
        <v>80065.974137</v>
      </c>
      <c r="T29" s="20">
        <f aca="true" t="shared" si="2" ref="T29:T60">C29+E29+G29+I29+K29+M29+O29+P29+Q29+R29</f>
        <v>3656526</v>
      </c>
      <c r="U29" s="28">
        <f aca="true" t="shared" si="3" ref="U29:U60">D29+F29+H29+J29+L29+N29+S29</f>
        <v>1252912.92138127</v>
      </c>
    </row>
    <row r="30" spans="2:21" ht="18">
      <c r="B30" s="25" t="s">
        <v>22</v>
      </c>
      <c r="C30" s="15">
        <v>3461</v>
      </c>
      <c r="D30" s="22">
        <v>1059.3458680699998</v>
      </c>
      <c r="E30" s="15">
        <v>278</v>
      </c>
      <c r="F30" s="22">
        <v>181.077425</v>
      </c>
      <c r="G30" s="15">
        <v>0</v>
      </c>
      <c r="H30" s="22">
        <v>0</v>
      </c>
      <c r="I30" s="15">
        <v>26</v>
      </c>
      <c r="J30" s="22">
        <v>11.276376</v>
      </c>
      <c r="K30" s="16">
        <v>5941</v>
      </c>
      <c r="L30" s="28">
        <v>3868.742478</v>
      </c>
      <c r="M30" s="16">
        <v>4150</v>
      </c>
      <c r="N30" s="28">
        <v>2467.480818</v>
      </c>
      <c r="O30" s="31">
        <v>0</v>
      </c>
      <c r="P30" s="16">
        <v>0</v>
      </c>
      <c r="Q30" s="31">
        <v>0</v>
      </c>
      <c r="R30" s="16">
        <v>785</v>
      </c>
      <c r="S30" s="28">
        <v>255.349634</v>
      </c>
      <c r="T30" s="20">
        <f t="shared" si="2"/>
        <v>14641</v>
      </c>
      <c r="U30" s="28">
        <f t="shared" si="3"/>
        <v>7843.27259907</v>
      </c>
    </row>
    <row r="31" spans="2:21" ht="18">
      <c r="B31" s="25" t="s">
        <v>23</v>
      </c>
      <c r="C31" s="15">
        <v>2065</v>
      </c>
      <c r="D31" s="22">
        <v>311.18922838</v>
      </c>
      <c r="E31" s="15">
        <v>199</v>
      </c>
      <c r="F31" s="22">
        <v>100.285225</v>
      </c>
      <c r="G31" s="15">
        <v>0</v>
      </c>
      <c r="H31" s="22">
        <v>0</v>
      </c>
      <c r="I31" s="15">
        <v>130</v>
      </c>
      <c r="J31" s="22">
        <v>67.018395</v>
      </c>
      <c r="K31" s="16">
        <v>5386</v>
      </c>
      <c r="L31" s="28">
        <v>3327.825011</v>
      </c>
      <c r="M31" s="16">
        <v>1851</v>
      </c>
      <c r="N31" s="28">
        <v>1122.703175</v>
      </c>
      <c r="O31" s="31">
        <v>0</v>
      </c>
      <c r="P31" s="16">
        <v>0</v>
      </c>
      <c r="Q31" s="31">
        <v>0</v>
      </c>
      <c r="R31" s="16">
        <v>716</v>
      </c>
      <c r="S31" s="28">
        <v>228.97141</v>
      </c>
      <c r="T31" s="20">
        <f t="shared" si="2"/>
        <v>10347</v>
      </c>
      <c r="U31" s="28">
        <f t="shared" si="3"/>
        <v>5157.99244438</v>
      </c>
    </row>
    <row r="32" spans="2:21" ht="18">
      <c r="B32" s="25" t="s">
        <v>24</v>
      </c>
      <c r="C32" s="15">
        <v>282298</v>
      </c>
      <c r="D32" s="22">
        <v>60745.13335454</v>
      </c>
      <c r="E32" s="15">
        <v>2973</v>
      </c>
      <c r="F32" s="22">
        <v>1695.139294</v>
      </c>
      <c r="G32" s="15">
        <v>4747</v>
      </c>
      <c r="H32" s="22">
        <v>584.573242</v>
      </c>
      <c r="I32" s="15">
        <v>10492</v>
      </c>
      <c r="J32" s="22">
        <v>2796.149169</v>
      </c>
      <c r="K32" s="16">
        <v>71671</v>
      </c>
      <c r="L32" s="28">
        <v>40492.227465</v>
      </c>
      <c r="M32" s="16">
        <v>69881</v>
      </c>
      <c r="N32" s="28">
        <v>24324.369135</v>
      </c>
      <c r="O32" s="31">
        <v>0</v>
      </c>
      <c r="P32" s="16">
        <v>0</v>
      </c>
      <c r="Q32" s="31">
        <v>0</v>
      </c>
      <c r="R32" s="16">
        <v>84208</v>
      </c>
      <c r="S32" s="28">
        <v>21087.30252337</v>
      </c>
      <c r="T32" s="20">
        <f t="shared" si="2"/>
        <v>526270</v>
      </c>
      <c r="U32" s="28">
        <f t="shared" si="3"/>
        <v>151724.89418291</v>
      </c>
    </row>
    <row r="33" spans="2:21" ht="18">
      <c r="B33" s="25" t="s">
        <v>25</v>
      </c>
      <c r="C33" s="15">
        <v>2015400</v>
      </c>
      <c r="D33" s="22">
        <v>317840.74249739</v>
      </c>
      <c r="E33" s="15">
        <v>3094</v>
      </c>
      <c r="F33" s="22">
        <v>9170.210424</v>
      </c>
      <c r="G33" s="15">
        <v>1008</v>
      </c>
      <c r="H33" s="22">
        <v>152.392836</v>
      </c>
      <c r="I33" s="15">
        <v>12742</v>
      </c>
      <c r="J33" s="22">
        <v>5528.347917</v>
      </c>
      <c r="K33" s="16">
        <v>196973</v>
      </c>
      <c r="L33" s="28">
        <v>83046.803566</v>
      </c>
      <c r="M33" s="16">
        <v>153940</v>
      </c>
      <c r="N33" s="28">
        <v>49361.015143</v>
      </c>
      <c r="O33" s="31">
        <v>0</v>
      </c>
      <c r="P33" s="16">
        <v>0</v>
      </c>
      <c r="Q33" s="31">
        <v>0</v>
      </c>
      <c r="R33" s="16">
        <v>408263</v>
      </c>
      <c r="S33" s="40">
        <v>115413.227004</v>
      </c>
      <c r="T33" s="20">
        <f t="shared" si="2"/>
        <v>2791420</v>
      </c>
      <c r="U33" s="28">
        <f t="shared" si="3"/>
        <v>580512.7393873901</v>
      </c>
    </row>
    <row r="34" spans="2:21" ht="18">
      <c r="B34" s="25" t="s">
        <v>26</v>
      </c>
      <c r="C34" s="15">
        <v>118479</v>
      </c>
      <c r="D34" s="22">
        <v>37474.90363118001</v>
      </c>
      <c r="E34" s="15">
        <v>8731</v>
      </c>
      <c r="F34" s="22">
        <v>4720.322825</v>
      </c>
      <c r="G34" s="15">
        <v>1251</v>
      </c>
      <c r="H34" s="22">
        <v>169.6075</v>
      </c>
      <c r="I34" s="15">
        <v>63533</v>
      </c>
      <c r="J34" s="22">
        <v>10087.223268</v>
      </c>
      <c r="K34" s="16">
        <v>58857</v>
      </c>
      <c r="L34" s="28">
        <v>33774.000764</v>
      </c>
      <c r="M34" s="16">
        <v>58075</v>
      </c>
      <c r="N34" s="28">
        <v>23717.705522</v>
      </c>
      <c r="O34" s="31">
        <v>0</v>
      </c>
      <c r="P34" s="16">
        <v>0</v>
      </c>
      <c r="Q34" s="31">
        <v>0</v>
      </c>
      <c r="R34" s="16">
        <v>54498</v>
      </c>
      <c r="S34" s="40">
        <v>14255.637257190001</v>
      </c>
      <c r="T34" s="20">
        <f t="shared" si="2"/>
        <v>363424</v>
      </c>
      <c r="U34" s="28">
        <f t="shared" si="3"/>
        <v>124199.40076737001</v>
      </c>
    </row>
    <row r="35" spans="2:21" ht="18">
      <c r="B35" s="25" t="s">
        <v>27</v>
      </c>
      <c r="C35" s="15">
        <v>259781</v>
      </c>
      <c r="D35" s="22">
        <v>33396.28694506</v>
      </c>
      <c r="E35" s="15">
        <v>7251</v>
      </c>
      <c r="F35" s="22">
        <v>3321.05011</v>
      </c>
      <c r="G35" s="15">
        <v>35</v>
      </c>
      <c r="H35" s="22">
        <v>6.7296</v>
      </c>
      <c r="I35" s="15">
        <v>5279</v>
      </c>
      <c r="J35" s="22">
        <v>4581.154832</v>
      </c>
      <c r="K35" s="16">
        <v>59404</v>
      </c>
      <c r="L35" s="28">
        <v>23387.711007</v>
      </c>
      <c r="M35" s="16">
        <v>74500</v>
      </c>
      <c r="N35" s="28">
        <v>30089.391721</v>
      </c>
      <c r="O35" s="31">
        <v>33</v>
      </c>
      <c r="P35" s="16">
        <v>2</v>
      </c>
      <c r="Q35" s="31">
        <v>28</v>
      </c>
      <c r="R35" s="16">
        <v>23677</v>
      </c>
      <c r="S35" s="40">
        <v>6435.55935827</v>
      </c>
      <c r="T35" s="20">
        <f t="shared" si="2"/>
        <v>429990</v>
      </c>
      <c r="U35" s="28">
        <f t="shared" si="3"/>
        <v>101217.88357332998</v>
      </c>
    </row>
    <row r="36" spans="2:21" ht="18">
      <c r="B36" s="25" t="s">
        <v>28</v>
      </c>
      <c r="C36" s="15">
        <v>85512</v>
      </c>
      <c r="D36" s="22">
        <v>26390.096230900006</v>
      </c>
      <c r="E36" s="15">
        <v>2946</v>
      </c>
      <c r="F36" s="22">
        <v>1756.449606</v>
      </c>
      <c r="G36" s="15">
        <v>13</v>
      </c>
      <c r="H36" s="22">
        <v>2.43</v>
      </c>
      <c r="I36" s="15">
        <v>2983</v>
      </c>
      <c r="J36" s="22">
        <v>1145.852992</v>
      </c>
      <c r="K36" s="16">
        <v>44117</v>
      </c>
      <c r="L36" s="28">
        <v>24678.100923</v>
      </c>
      <c r="M36" s="16">
        <v>56331</v>
      </c>
      <c r="N36" s="28">
        <v>23126.107857</v>
      </c>
      <c r="O36" s="31">
        <v>0</v>
      </c>
      <c r="P36" s="16">
        <v>0</v>
      </c>
      <c r="Q36" s="31">
        <v>0</v>
      </c>
      <c r="R36" s="16">
        <v>26211</v>
      </c>
      <c r="S36" s="40">
        <v>7376.303628</v>
      </c>
      <c r="T36" s="20">
        <f t="shared" si="2"/>
        <v>218113</v>
      </c>
      <c r="U36" s="28">
        <f t="shared" si="3"/>
        <v>84475.3412369</v>
      </c>
    </row>
    <row r="37" spans="2:21" ht="18">
      <c r="B37" s="25" t="s">
        <v>29</v>
      </c>
      <c r="C37" s="15">
        <v>51215</v>
      </c>
      <c r="D37" s="22">
        <v>5643.295238770001</v>
      </c>
      <c r="E37" s="15">
        <v>1468</v>
      </c>
      <c r="F37" s="22">
        <v>1580.015345</v>
      </c>
      <c r="G37" s="15">
        <v>0</v>
      </c>
      <c r="H37" s="22">
        <v>0</v>
      </c>
      <c r="I37" s="15">
        <v>905</v>
      </c>
      <c r="J37" s="22">
        <v>517.419943</v>
      </c>
      <c r="K37" s="16">
        <v>11279</v>
      </c>
      <c r="L37" s="28">
        <v>11016.885795</v>
      </c>
      <c r="M37" s="16">
        <v>8561</v>
      </c>
      <c r="N37" s="28">
        <v>7599.22027</v>
      </c>
      <c r="O37" s="31">
        <v>0</v>
      </c>
      <c r="P37" s="16">
        <v>0</v>
      </c>
      <c r="Q37" s="31">
        <v>0</v>
      </c>
      <c r="R37" s="16">
        <v>8237</v>
      </c>
      <c r="S37" s="40">
        <v>2531.56701</v>
      </c>
      <c r="T37" s="20">
        <f t="shared" si="2"/>
        <v>81665</v>
      </c>
      <c r="U37" s="28">
        <f t="shared" si="3"/>
        <v>28888.40360177</v>
      </c>
    </row>
    <row r="38" spans="2:21" ht="18">
      <c r="B38" s="25" t="s">
        <v>30</v>
      </c>
      <c r="C38" s="15">
        <v>64396</v>
      </c>
      <c r="D38" s="22">
        <v>9051.118620939998</v>
      </c>
      <c r="E38" s="15">
        <v>1354</v>
      </c>
      <c r="F38" s="22">
        <v>783.73571</v>
      </c>
      <c r="G38" s="15">
        <v>214</v>
      </c>
      <c r="H38" s="22">
        <v>24.4229</v>
      </c>
      <c r="I38" s="15">
        <v>14670</v>
      </c>
      <c r="J38" s="22">
        <v>2382.30003</v>
      </c>
      <c r="K38" s="16">
        <v>14821</v>
      </c>
      <c r="L38" s="28">
        <v>8096.868723</v>
      </c>
      <c r="M38" s="16">
        <v>16776</v>
      </c>
      <c r="N38" s="28">
        <v>7443.604823</v>
      </c>
      <c r="O38" s="31">
        <v>0</v>
      </c>
      <c r="P38" s="16">
        <v>0</v>
      </c>
      <c r="Q38" s="31">
        <v>0</v>
      </c>
      <c r="R38" s="16">
        <v>12899</v>
      </c>
      <c r="S38" s="40">
        <v>3648.6193422399997</v>
      </c>
      <c r="T38" s="20">
        <f t="shared" si="2"/>
        <v>125130</v>
      </c>
      <c r="U38" s="28">
        <f t="shared" si="3"/>
        <v>31430.67014918</v>
      </c>
    </row>
    <row r="39" spans="2:21" ht="18">
      <c r="B39" s="25" t="s">
        <v>31</v>
      </c>
      <c r="C39" s="15">
        <v>110070</v>
      </c>
      <c r="D39" s="22">
        <v>26216.329405769997</v>
      </c>
      <c r="E39" s="15">
        <v>2318</v>
      </c>
      <c r="F39" s="22">
        <v>1629.491789</v>
      </c>
      <c r="G39" s="15">
        <v>27</v>
      </c>
      <c r="H39" s="22">
        <v>4.142</v>
      </c>
      <c r="I39" s="15">
        <v>3465</v>
      </c>
      <c r="J39" s="22">
        <v>899.643236</v>
      </c>
      <c r="K39" s="16">
        <v>30789</v>
      </c>
      <c r="L39" s="28">
        <v>20001.771802</v>
      </c>
      <c r="M39" s="16">
        <v>53613</v>
      </c>
      <c r="N39" s="28">
        <v>21431.888692</v>
      </c>
      <c r="O39" s="31">
        <v>0</v>
      </c>
      <c r="P39" s="16">
        <v>0</v>
      </c>
      <c r="Q39" s="31">
        <v>0</v>
      </c>
      <c r="R39" s="16">
        <v>22420</v>
      </c>
      <c r="S39" s="40">
        <v>5560.4333007899995</v>
      </c>
      <c r="T39" s="20">
        <f t="shared" si="2"/>
        <v>222702</v>
      </c>
      <c r="U39" s="28">
        <f t="shared" si="3"/>
        <v>75743.70022556</v>
      </c>
    </row>
    <row r="40" spans="2:21" ht="18">
      <c r="B40" s="25" t="s">
        <v>32</v>
      </c>
      <c r="C40" s="15">
        <v>86390</v>
      </c>
      <c r="D40" s="22">
        <v>21725.386024160005</v>
      </c>
      <c r="E40" s="15">
        <v>2771</v>
      </c>
      <c r="F40" s="22">
        <v>2197.105161</v>
      </c>
      <c r="G40" s="15">
        <v>639</v>
      </c>
      <c r="H40" s="22">
        <v>94.402417</v>
      </c>
      <c r="I40" s="15">
        <v>5121</v>
      </c>
      <c r="J40" s="22">
        <v>1420.267973</v>
      </c>
      <c r="K40" s="16">
        <v>46176</v>
      </c>
      <c r="L40" s="28">
        <v>28441.308041</v>
      </c>
      <c r="M40" s="16">
        <v>50968</v>
      </c>
      <c r="N40" s="28">
        <v>26222.106342</v>
      </c>
      <c r="O40" s="31">
        <v>0</v>
      </c>
      <c r="P40" s="16">
        <v>0</v>
      </c>
      <c r="Q40" s="31">
        <v>0</v>
      </c>
      <c r="R40" s="16">
        <v>22669</v>
      </c>
      <c r="S40" s="40">
        <v>5951.167873</v>
      </c>
      <c r="T40" s="20">
        <f t="shared" si="2"/>
        <v>214734</v>
      </c>
      <c r="U40" s="28">
        <f t="shared" si="3"/>
        <v>86051.74383116</v>
      </c>
    </row>
    <row r="41" spans="2:21" ht="18">
      <c r="B41" s="25" t="s">
        <v>33</v>
      </c>
      <c r="C41" s="15">
        <v>9076</v>
      </c>
      <c r="D41" s="22">
        <v>4154.199292740001</v>
      </c>
      <c r="E41" s="15">
        <v>5431</v>
      </c>
      <c r="F41" s="22">
        <v>3433.913988</v>
      </c>
      <c r="G41" s="15">
        <v>0</v>
      </c>
      <c r="H41" s="22">
        <v>0</v>
      </c>
      <c r="I41" s="15">
        <v>21552</v>
      </c>
      <c r="J41" s="22">
        <v>3858.90496</v>
      </c>
      <c r="K41" s="16">
        <v>31250</v>
      </c>
      <c r="L41" s="28">
        <v>23157.800974</v>
      </c>
      <c r="M41" s="16">
        <v>27246</v>
      </c>
      <c r="N41" s="28">
        <v>16959.397946</v>
      </c>
      <c r="O41" s="31">
        <v>0</v>
      </c>
      <c r="P41" s="16">
        <v>0</v>
      </c>
      <c r="Q41" s="31">
        <v>0</v>
      </c>
      <c r="R41" s="16">
        <v>1638</v>
      </c>
      <c r="S41" s="40">
        <v>586.765715</v>
      </c>
      <c r="T41" s="20">
        <f t="shared" si="2"/>
        <v>96193</v>
      </c>
      <c r="U41" s="28">
        <f t="shared" si="3"/>
        <v>52150.98287574001</v>
      </c>
    </row>
    <row r="42" spans="2:21" ht="18">
      <c r="B42" s="25" t="s">
        <v>34</v>
      </c>
      <c r="C42" s="15">
        <v>57493</v>
      </c>
      <c r="D42" s="22">
        <v>20116.02479462</v>
      </c>
      <c r="E42" s="15">
        <v>3467</v>
      </c>
      <c r="F42" s="22">
        <v>3114.346242</v>
      </c>
      <c r="G42" s="15">
        <v>787</v>
      </c>
      <c r="H42" s="22">
        <v>123.2132</v>
      </c>
      <c r="I42" s="15">
        <v>2156</v>
      </c>
      <c r="J42" s="22">
        <v>724.627941</v>
      </c>
      <c r="K42" s="16">
        <v>52095</v>
      </c>
      <c r="L42" s="28">
        <v>37839.979598</v>
      </c>
      <c r="M42" s="16">
        <v>52590</v>
      </c>
      <c r="N42" s="28">
        <v>27643.342544</v>
      </c>
      <c r="O42" s="31">
        <v>0</v>
      </c>
      <c r="P42" s="16">
        <v>0</v>
      </c>
      <c r="Q42" s="31">
        <v>0</v>
      </c>
      <c r="R42" s="16">
        <v>35836</v>
      </c>
      <c r="S42" s="40">
        <v>9233.275585270001</v>
      </c>
      <c r="T42" s="20">
        <f t="shared" si="2"/>
        <v>204424</v>
      </c>
      <c r="U42" s="28">
        <f t="shared" si="3"/>
        <v>98794.80990489</v>
      </c>
    </row>
    <row r="43" spans="2:21" ht="18">
      <c r="B43" s="25" t="s">
        <v>35</v>
      </c>
      <c r="C43" s="15">
        <v>791553</v>
      </c>
      <c r="D43" s="22">
        <v>89969.19203094003</v>
      </c>
      <c r="E43" s="15">
        <v>4039</v>
      </c>
      <c r="F43" s="22">
        <v>2301.152314</v>
      </c>
      <c r="G43" s="15">
        <v>32</v>
      </c>
      <c r="H43" s="22">
        <v>4.888</v>
      </c>
      <c r="I43" s="15">
        <v>8491</v>
      </c>
      <c r="J43" s="22">
        <v>2397.23852</v>
      </c>
      <c r="K43" s="16">
        <v>115821</v>
      </c>
      <c r="L43" s="28">
        <v>46374.799345</v>
      </c>
      <c r="M43" s="16">
        <v>119623</v>
      </c>
      <c r="N43" s="28">
        <v>47230.468381</v>
      </c>
      <c r="O43" s="31">
        <v>0</v>
      </c>
      <c r="P43" s="16">
        <v>0</v>
      </c>
      <c r="Q43" s="31">
        <v>0</v>
      </c>
      <c r="R43" s="16">
        <v>74377</v>
      </c>
      <c r="S43" s="40">
        <v>18527.93751191</v>
      </c>
      <c r="T43" s="20">
        <f t="shared" si="2"/>
        <v>1113936</v>
      </c>
      <c r="U43" s="28">
        <f t="shared" si="3"/>
        <v>206805.67610285</v>
      </c>
    </row>
    <row r="44" spans="2:21" ht="18">
      <c r="B44" s="25" t="s">
        <v>36</v>
      </c>
      <c r="C44" s="15">
        <v>1664</v>
      </c>
      <c r="D44" s="22">
        <v>118.24891</v>
      </c>
      <c r="E44" s="15">
        <v>41</v>
      </c>
      <c r="F44" s="22">
        <v>48.443598</v>
      </c>
      <c r="G44" s="15">
        <v>0</v>
      </c>
      <c r="H44" s="22">
        <v>0</v>
      </c>
      <c r="I44" s="15">
        <v>1711</v>
      </c>
      <c r="J44" s="22">
        <v>285.8439</v>
      </c>
      <c r="K44" s="16">
        <v>612</v>
      </c>
      <c r="L44" s="28">
        <v>430.777802</v>
      </c>
      <c r="M44" s="16">
        <v>222</v>
      </c>
      <c r="N44" s="28">
        <v>183.7322</v>
      </c>
      <c r="O44" s="31">
        <v>0</v>
      </c>
      <c r="P44" s="16">
        <v>0</v>
      </c>
      <c r="Q44" s="31">
        <v>0</v>
      </c>
      <c r="R44" s="16">
        <v>5</v>
      </c>
      <c r="S44" s="40">
        <v>2.127</v>
      </c>
      <c r="T44" s="20">
        <f t="shared" si="2"/>
        <v>4255</v>
      </c>
      <c r="U44" s="28">
        <f t="shared" si="3"/>
        <v>1069.1734099999999</v>
      </c>
    </row>
    <row r="45" spans="2:21" ht="18">
      <c r="B45" s="25" t="s">
        <v>37</v>
      </c>
      <c r="C45" s="15">
        <v>1714</v>
      </c>
      <c r="D45" s="22">
        <v>819.62147093</v>
      </c>
      <c r="E45" s="15">
        <v>999</v>
      </c>
      <c r="F45" s="22">
        <v>472.379626</v>
      </c>
      <c r="G45" s="15">
        <v>0</v>
      </c>
      <c r="H45" s="22">
        <v>0</v>
      </c>
      <c r="I45" s="15">
        <v>129</v>
      </c>
      <c r="J45" s="22">
        <v>46.522213</v>
      </c>
      <c r="K45" s="16">
        <v>4187</v>
      </c>
      <c r="L45" s="28">
        <v>2732.0455</v>
      </c>
      <c r="M45" s="16">
        <v>4255</v>
      </c>
      <c r="N45" s="28">
        <v>2099.945199</v>
      </c>
      <c r="O45" s="31">
        <v>4</v>
      </c>
      <c r="P45" s="16">
        <v>0</v>
      </c>
      <c r="Q45" s="31">
        <v>0</v>
      </c>
      <c r="R45" s="16">
        <v>269</v>
      </c>
      <c r="S45" s="40">
        <v>77.827195</v>
      </c>
      <c r="T45" s="20">
        <f t="shared" si="2"/>
        <v>11557</v>
      </c>
      <c r="U45" s="28">
        <f t="shared" si="3"/>
        <v>6248.34120393</v>
      </c>
    </row>
    <row r="46" spans="2:21" ht="18">
      <c r="B46" s="25" t="s">
        <v>38</v>
      </c>
      <c r="C46" s="15">
        <v>208546</v>
      </c>
      <c r="D46" s="22">
        <v>27621.63511733</v>
      </c>
      <c r="E46" s="15">
        <v>3043</v>
      </c>
      <c r="F46" s="22">
        <v>1765.053479</v>
      </c>
      <c r="G46" s="15">
        <v>46</v>
      </c>
      <c r="H46" s="22">
        <v>7.914</v>
      </c>
      <c r="I46" s="15">
        <v>37075</v>
      </c>
      <c r="J46" s="22">
        <v>6056.92726</v>
      </c>
      <c r="K46" s="16">
        <v>53969</v>
      </c>
      <c r="L46" s="28">
        <v>27855.690222</v>
      </c>
      <c r="M46" s="16">
        <v>48068</v>
      </c>
      <c r="N46" s="28">
        <v>23705.915554</v>
      </c>
      <c r="O46" s="31">
        <v>0</v>
      </c>
      <c r="P46" s="16">
        <v>0</v>
      </c>
      <c r="Q46" s="31">
        <v>0</v>
      </c>
      <c r="R46" s="16">
        <v>42193</v>
      </c>
      <c r="S46" s="40">
        <v>12153.31329137</v>
      </c>
      <c r="T46" s="20">
        <f t="shared" si="2"/>
        <v>392940</v>
      </c>
      <c r="U46" s="28">
        <f t="shared" si="3"/>
        <v>99166.4489237</v>
      </c>
    </row>
    <row r="47" spans="2:21" ht="18">
      <c r="B47" s="25" t="s">
        <v>39</v>
      </c>
      <c r="C47" s="15">
        <v>7665</v>
      </c>
      <c r="D47" s="22">
        <v>3744.2582211999998</v>
      </c>
      <c r="E47" s="15">
        <v>882</v>
      </c>
      <c r="F47" s="22">
        <v>423.63675</v>
      </c>
      <c r="G47" s="15">
        <v>185</v>
      </c>
      <c r="H47" s="22">
        <v>29.5403</v>
      </c>
      <c r="I47" s="15">
        <v>547</v>
      </c>
      <c r="J47" s="22">
        <v>169.836938</v>
      </c>
      <c r="K47" s="16">
        <v>15086</v>
      </c>
      <c r="L47" s="28">
        <v>8534.568099</v>
      </c>
      <c r="M47" s="16">
        <v>13125</v>
      </c>
      <c r="N47" s="28">
        <v>5422.392872</v>
      </c>
      <c r="O47" s="31">
        <v>0</v>
      </c>
      <c r="P47" s="16">
        <v>0</v>
      </c>
      <c r="Q47" s="31">
        <v>0</v>
      </c>
      <c r="R47" s="16">
        <v>5392</v>
      </c>
      <c r="S47" s="40">
        <v>1428.444298</v>
      </c>
      <c r="T47" s="20">
        <f t="shared" si="2"/>
        <v>42882</v>
      </c>
      <c r="U47" s="28">
        <f t="shared" si="3"/>
        <v>19752.6774782</v>
      </c>
    </row>
    <row r="48" spans="2:21" ht="18">
      <c r="B48" s="25" t="s">
        <v>40</v>
      </c>
      <c r="C48" s="15">
        <v>70813</v>
      </c>
      <c r="D48" s="22">
        <v>24692.35653336001</v>
      </c>
      <c r="E48" s="15">
        <v>3896</v>
      </c>
      <c r="F48" s="22">
        <v>3069.821651</v>
      </c>
      <c r="G48" s="15">
        <v>1081</v>
      </c>
      <c r="H48" s="22">
        <v>135.624704</v>
      </c>
      <c r="I48" s="15">
        <v>2220</v>
      </c>
      <c r="J48" s="22">
        <v>676.575479</v>
      </c>
      <c r="K48" s="16">
        <v>41631</v>
      </c>
      <c r="L48" s="28">
        <v>27993.009885</v>
      </c>
      <c r="M48" s="16">
        <v>44304</v>
      </c>
      <c r="N48" s="28">
        <v>21758.972486</v>
      </c>
      <c r="O48" s="31">
        <v>0</v>
      </c>
      <c r="P48" s="16">
        <v>0</v>
      </c>
      <c r="Q48" s="31">
        <v>0</v>
      </c>
      <c r="R48" s="16">
        <v>27906</v>
      </c>
      <c r="S48" s="40">
        <v>6936.78579633</v>
      </c>
      <c r="T48" s="20">
        <f t="shared" si="2"/>
        <v>191851</v>
      </c>
      <c r="U48" s="28">
        <f t="shared" si="3"/>
        <v>85263.14653469001</v>
      </c>
    </row>
    <row r="49" spans="2:21" ht="18">
      <c r="B49" s="25" t="s">
        <v>41</v>
      </c>
      <c r="C49" s="15">
        <v>289489</v>
      </c>
      <c r="D49" s="22">
        <v>35837.84384628</v>
      </c>
      <c r="E49" s="15">
        <v>2084</v>
      </c>
      <c r="F49" s="22">
        <v>1470.037367</v>
      </c>
      <c r="G49" s="15">
        <v>30</v>
      </c>
      <c r="H49" s="22">
        <v>4.4375</v>
      </c>
      <c r="I49" s="15">
        <v>5797</v>
      </c>
      <c r="J49" s="22">
        <v>1500.651787</v>
      </c>
      <c r="K49" s="16">
        <v>39658</v>
      </c>
      <c r="L49" s="28">
        <v>24203.36684</v>
      </c>
      <c r="M49" s="16">
        <v>41671</v>
      </c>
      <c r="N49" s="28">
        <v>17623.250075</v>
      </c>
      <c r="O49" s="31">
        <v>0</v>
      </c>
      <c r="P49" s="16">
        <v>0</v>
      </c>
      <c r="Q49" s="31">
        <v>0</v>
      </c>
      <c r="R49" s="16">
        <v>53317</v>
      </c>
      <c r="S49" s="40">
        <v>15405.38168236</v>
      </c>
      <c r="T49" s="20">
        <f t="shared" si="2"/>
        <v>432046</v>
      </c>
      <c r="U49" s="28">
        <f t="shared" si="3"/>
        <v>96044.96909763999</v>
      </c>
    </row>
    <row r="50" spans="2:21" ht="18">
      <c r="B50" s="25" t="s">
        <v>42</v>
      </c>
      <c r="C50" s="15">
        <v>123746</v>
      </c>
      <c r="D50" s="22">
        <v>16339.362992400005</v>
      </c>
      <c r="E50" s="15">
        <v>7768</v>
      </c>
      <c r="F50" s="22">
        <v>4425.851416</v>
      </c>
      <c r="G50" s="15">
        <v>0</v>
      </c>
      <c r="H50" s="22">
        <v>0</v>
      </c>
      <c r="I50" s="15">
        <v>2368</v>
      </c>
      <c r="J50" s="22">
        <v>514.008541</v>
      </c>
      <c r="K50" s="16">
        <v>39453</v>
      </c>
      <c r="L50" s="28">
        <v>24877.073707</v>
      </c>
      <c r="M50" s="16">
        <v>55773</v>
      </c>
      <c r="N50" s="28">
        <v>20598.857039</v>
      </c>
      <c r="O50" s="31">
        <v>0</v>
      </c>
      <c r="P50" s="16">
        <v>0</v>
      </c>
      <c r="Q50" s="31">
        <v>0</v>
      </c>
      <c r="R50" s="16">
        <v>22081</v>
      </c>
      <c r="S50" s="40">
        <v>6010.39110459</v>
      </c>
      <c r="T50" s="20">
        <f t="shared" si="2"/>
        <v>251189</v>
      </c>
      <c r="U50" s="28">
        <f t="shared" si="3"/>
        <v>72765.54479999</v>
      </c>
    </row>
    <row r="51" spans="2:21" ht="18">
      <c r="B51" s="25" t="s">
        <v>43</v>
      </c>
      <c r="C51" s="15">
        <v>80979</v>
      </c>
      <c r="D51" s="22">
        <v>24232.17412211</v>
      </c>
      <c r="E51" s="15">
        <v>3430</v>
      </c>
      <c r="F51" s="22">
        <v>1976.025545</v>
      </c>
      <c r="G51" s="15">
        <v>0</v>
      </c>
      <c r="H51" s="22">
        <v>0</v>
      </c>
      <c r="I51" s="15">
        <v>36415</v>
      </c>
      <c r="J51" s="22">
        <v>5434.214312</v>
      </c>
      <c r="K51" s="16">
        <v>44580</v>
      </c>
      <c r="L51" s="28">
        <v>23189.324987</v>
      </c>
      <c r="M51" s="16">
        <v>41046</v>
      </c>
      <c r="N51" s="28">
        <v>20516.982446</v>
      </c>
      <c r="O51" s="31">
        <v>0</v>
      </c>
      <c r="P51" s="16">
        <v>0</v>
      </c>
      <c r="Q51" s="31">
        <v>0</v>
      </c>
      <c r="R51" s="16">
        <v>50480</v>
      </c>
      <c r="S51" s="40">
        <v>14744.44374</v>
      </c>
      <c r="T51" s="20">
        <f t="shared" si="2"/>
        <v>256930</v>
      </c>
      <c r="U51" s="28">
        <f t="shared" si="3"/>
        <v>90093.16515211</v>
      </c>
    </row>
    <row r="52" spans="2:21" ht="18">
      <c r="B52" s="25" t="s">
        <v>44</v>
      </c>
      <c r="C52" s="15">
        <v>5336</v>
      </c>
      <c r="D52" s="22">
        <v>1803.33665086</v>
      </c>
      <c r="E52" s="15">
        <v>2085</v>
      </c>
      <c r="F52" s="22">
        <v>1582.829406</v>
      </c>
      <c r="G52" s="15">
        <v>0</v>
      </c>
      <c r="H52" s="22">
        <v>0</v>
      </c>
      <c r="I52" s="15">
        <v>1650</v>
      </c>
      <c r="J52" s="22">
        <v>782.648243</v>
      </c>
      <c r="K52" s="16">
        <v>21751</v>
      </c>
      <c r="L52" s="28">
        <v>13606.269575</v>
      </c>
      <c r="M52" s="16">
        <v>13708</v>
      </c>
      <c r="N52" s="28">
        <v>8261.590745</v>
      </c>
      <c r="O52" s="31">
        <v>0</v>
      </c>
      <c r="P52" s="16">
        <v>0</v>
      </c>
      <c r="Q52" s="31">
        <v>0</v>
      </c>
      <c r="R52" s="16">
        <v>1831</v>
      </c>
      <c r="S52" s="40">
        <v>518.057004</v>
      </c>
      <c r="T52" s="20">
        <f t="shared" si="2"/>
        <v>46361</v>
      </c>
      <c r="U52" s="28">
        <f t="shared" si="3"/>
        <v>26554.73162386</v>
      </c>
    </row>
    <row r="53" spans="2:21" ht="18">
      <c r="B53" s="25" t="s">
        <v>45</v>
      </c>
      <c r="C53" s="15">
        <v>32795</v>
      </c>
      <c r="D53" s="22">
        <v>13416.010187450001</v>
      </c>
      <c r="E53" s="15">
        <v>1257</v>
      </c>
      <c r="F53" s="22">
        <v>864.08838</v>
      </c>
      <c r="G53" s="15">
        <v>36</v>
      </c>
      <c r="H53" s="22">
        <v>8.065677</v>
      </c>
      <c r="I53" s="15">
        <v>3349</v>
      </c>
      <c r="J53" s="22">
        <v>1047.998412</v>
      </c>
      <c r="K53" s="16">
        <v>24802</v>
      </c>
      <c r="L53" s="28">
        <v>15120.592699</v>
      </c>
      <c r="M53" s="16">
        <v>26281</v>
      </c>
      <c r="N53" s="28">
        <v>10421.323523</v>
      </c>
      <c r="O53" s="31">
        <v>0</v>
      </c>
      <c r="P53" s="16">
        <v>0</v>
      </c>
      <c r="Q53" s="31">
        <v>0</v>
      </c>
      <c r="R53" s="16">
        <v>16640</v>
      </c>
      <c r="S53" s="40">
        <v>4563.272663559999</v>
      </c>
      <c r="T53" s="20">
        <f t="shared" si="2"/>
        <v>105160</v>
      </c>
      <c r="U53" s="28">
        <f t="shared" si="3"/>
        <v>45441.35154201</v>
      </c>
    </row>
    <row r="54" spans="2:21" ht="18">
      <c r="B54" s="25" t="s">
        <v>46</v>
      </c>
      <c r="C54" s="15">
        <v>50630</v>
      </c>
      <c r="D54" s="22">
        <v>22423.55052751</v>
      </c>
      <c r="E54" s="15">
        <v>1274</v>
      </c>
      <c r="F54" s="22">
        <v>758.424253</v>
      </c>
      <c r="G54" s="15">
        <v>40</v>
      </c>
      <c r="H54" s="22">
        <v>5.3557</v>
      </c>
      <c r="I54" s="15">
        <v>6526</v>
      </c>
      <c r="J54" s="22">
        <v>1375.507359</v>
      </c>
      <c r="K54" s="16">
        <v>24919</v>
      </c>
      <c r="L54" s="28">
        <v>12449.309865</v>
      </c>
      <c r="M54" s="16">
        <v>25640</v>
      </c>
      <c r="N54" s="28">
        <v>9671.400508</v>
      </c>
      <c r="O54" s="31">
        <v>0</v>
      </c>
      <c r="P54" s="16">
        <v>0</v>
      </c>
      <c r="Q54" s="31">
        <v>0</v>
      </c>
      <c r="R54" s="16">
        <v>37760</v>
      </c>
      <c r="S54" s="40">
        <v>9974.83964211</v>
      </c>
      <c r="T54" s="20">
        <f t="shared" si="2"/>
        <v>146789</v>
      </c>
      <c r="U54" s="28">
        <f t="shared" si="3"/>
        <v>56658.38785462</v>
      </c>
    </row>
    <row r="55" spans="2:21" ht="18">
      <c r="B55" s="25" t="s">
        <v>47</v>
      </c>
      <c r="C55" s="15">
        <v>251270</v>
      </c>
      <c r="D55" s="22">
        <v>57237.06888773998</v>
      </c>
      <c r="E55" s="15">
        <v>8059</v>
      </c>
      <c r="F55" s="22">
        <v>4184.114804</v>
      </c>
      <c r="G55" s="15">
        <v>0</v>
      </c>
      <c r="H55" s="22">
        <v>0</v>
      </c>
      <c r="I55" s="15">
        <v>2311</v>
      </c>
      <c r="J55" s="22">
        <v>865.389744</v>
      </c>
      <c r="K55" s="16">
        <v>77571</v>
      </c>
      <c r="L55" s="28">
        <v>41580.909448</v>
      </c>
      <c r="M55" s="16">
        <v>104219</v>
      </c>
      <c r="N55" s="28">
        <v>44095.238179</v>
      </c>
      <c r="O55" s="31">
        <v>0</v>
      </c>
      <c r="P55" s="16">
        <v>0</v>
      </c>
      <c r="Q55" s="31">
        <v>0</v>
      </c>
      <c r="R55" s="16">
        <v>87216</v>
      </c>
      <c r="S55" s="40">
        <v>23833.79694243</v>
      </c>
      <c r="T55" s="20">
        <f t="shared" si="2"/>
        <v>530646</v>
      </c>
      <c r="U55" s="28">
        <f t="shared" si="3"/>
        <v>171796.51800517</v>
      </c>
    </row>
    <row r="56" spans="2:21" ht="18">
      <c r="B56" s="25" t="s">
        <v>48</v>
      </c>
      <c r="C56" s="15">
        <v>27273</v>
      </c>
      <c r="D56" s="22">
        <v>9832.22419675</v>
      </c>
      <c r="E56" s="15">
        <v>2065</v>
      </c>
      <c r="F56" s="22">
        <v>1512.867772</v>
      </c>
      <c r="G56" s="15">
        <v>507</v>
      </c>
      <c r="H56" s="22">
        <v>72.209332</v>
      </c>
      <c r="I56" s="15">
        <v>918</v>
      </c>
      <c r="J56" s="22">
        <v>238.886211</v>
      </c>
      <c r="K56" s="16">
        <v>33078</v>
      </c>
      <c r="L56" s="28">
        <v>22463.97229</v>
      </c>
      <c r="M56" s="16">
        <v>33046</v>
      </c>
      <c r="N56" s="28">
        <v>14974.96975</v>
      </c>
      <c r="O56" s="31">
        <v>9</v>
      </c>
      <c r="P56" s="16">
        <v>0</v>
      </c>
      <c r="Q56" s="31">
        <v>0</v>
      </c>
      <c r="R56" s="16">
        <v>19447</v>
      </c>
      <c r="S56" s="40">
        <v>4961.27275962</v>
      </c>
      <c r="T56" s="20">
        <f t="shared" si="2"/>
        <v>116343</v>
      </c>
      <c r="U56" s="28">
        <f t="shared" si="3"/>
        <v>54056.402311369995</v>
      </c>
    </row>
    <row r="57" spans="2:21" ht="18">
      <c r="B57" s="25" t="s">
        <v>49</v>
      </c>
      <c r="C57" s="15">
        <v>134481</v>
      </c>
      <c r="D57" s="22">
        <v>28065.60749009</v>
      </c>
      <c r="E57" s="15">
        <v>2695</v>
      </c>
      <c r="F57" s="22">
        <v>1580.034584</v>
      </c>
      <c r="G57" s="15">
        <v>30</v>
      </c>
      <c r="H57" s="22">
        <v>7.005</v>
      </c>
      <c r="I57" s="15">
        <v>37577</v>
      </c>
      <c r="J57" s="22">
        <v>6056.338542</v>
      </c>
      <c r="K57" s="16">
        <v>43932</v>
      </c>
      <c r="L57" s="28">
        <v>21338.350572</v>
      </c>
      <c r="M57" s="16">
        <v>50382</v>
      </c>
      <c r="N57" s="28">
        <v>19791.144673</v>
      </c>
      <c r="O57" s="31">
        <v>0</v>
      </c>
      <c r="P57" s="16">
        <v>0</v>
      </c>
      <c r="Q57" s="31">
        <v>0</v>
      </c>
      <c r="R57" s="16">
        <v>34292</v>
      </c>
      <c r="S57" s="40">
        <v>9638.54118313</v>
      </c>
      <c r="T57" s="20">
        <f t="shared" si="2"/>
        <v>303389</v>
      </c>
      <c r="U57" s="28">
        <f t="shared" si="3"/>
        <v>86477.02204422001</v>
      </c>
    </row>
    <row r="58" spans="2:21" ht="18">
      <c r="B58" s="25" t="s">
        <v>50</v>
      </c>
      <c r="C58" s="15">
        <v>906289</v>
      </c>
      <c r="D58" s="22">
        <v>134348.91729460002</v>
      </c>
      <c r="E58" s="15">
        <v>5158</v>
      </c>
      <c r="F58" s="22">
        <v>3227.07855</v>
      </c>
      <c r="G58" s="15">
        <v>183</v>
      </c>
      <c r="H58" s="22">
        <v>25.712736</v>
      </c>
      <c r="I58" s="15">
        <v>14381</v>
      </c>
      <c r="J58" s="22">
        <v>4896.446747</v>
      </c>
      <c r="K58" s="16">
        <v>140566</v>
      </c>
      <c r="L58" s="28">
        <v>78886.501266</v>
      </c>
      <c r="M58" s="16">
        <v>191699</v>
      </c>
      <c r="N58" s="28">
        <v>75623.220472</v>
      </c>
      <c r="O58" s="31">
        <v>0</v>
      </c>
      <c r="P58" s="16">
        <v>0</v>
      </c>
      <c r="Q58" s="31">
        <v>0</v>
      </c>
      <c r="R58" s="16">
        <v>172902</v>
      </c>
      <c r="S58" s="40">
        <v>43536.059694710006</v>
      </c>
      <c r="T58" s="20">
        <f t="shared" si="2"/>
        <v>1431178</v>
      </c>
      <c r="U58" s="28">
        <f t="shared" si="3"/>
        <v>340543.93676031</v>
      </c>
    </row>
    <row r="59" spans="2:21" ht="18">
      <c r="B59" s="25" t="s">
        <v>51</v>
      </c>
      <c r="C59" s="15">
        <v>312</v>
      </c>
      <c r="D59" s="22">
        <v>143.34202775</v>
      </c>
      <c r="E59" s="15">
        <v>312</v>
      </c>
      <c r="F59" s="22">
        <v>174.423712</v>
      </c>
      <c r="G59" s="15">
        <v>0</v>
      </c>
      <c r="H59" s="22">
        <v>0</v>
      </c>
      <c r="I59" s="15">
        <v>916</v>
      </c>
      <c r="J59" s="22">
        <v>167.24605</v>
      </c>
      <c r="K59" s="16">
        <v>1030</v>
      </c>
      <c r="L59" s="28">
        <v>795.714838</v>
      </c>
      <c r="M59" s="16">
        <v>1203</v>
      </c>
      <c r="N59" s="28">
        <v>955.487763</v>
      </c>
      <c r="O59" s="31">
        <v>1</v>
      </c>
      <c r="P59" s="16">
        <v>0</v>
      </c>
      <c r="Q59" s="31">
        <v>0</v>
      </c>
      <c r="R59" s="16">
        <v>38</v>
      </c>
      <c r="S59" s="40">
        <v>22.425708</v>
      </c>
      <c r="T59" s="20">
        <f t="shared" si="2"/>
        <v>3812</v>
      </c>
      <c r="U59" s="28">
        <f t="shared" si="3"/>
        <v>2258.64009875</v>
      </c>
    </row>
    <row r="60" spans="2:21" ht="18">
      <c r="B60" s="25" t="s">
        <v>52</v>
      </c>
      <c r="C60" s="15">
        <v>339</v>
      </c>
      <c r="D60" s="22">
        <v>291.88813237</v>
      </c>
      <c r="E60" s="15">
        <v>92</v>
      </c>
      <c r="F60" s="22">
        <v>64.961874</v>
      </c>
      <c r="G60" s="15">
        <v>0</v>
      </c>
      <c r="H60" s="22">
        <v>0</v>
      </c>
      <c r="I60" s="15">
        <v>0</v>
      </c>
      <c r="J60" s="22">
        <v>0</v>
      </c>
      <c r="K60" s="16">
        <v>1516</v>
      </c>
      <c r="L60" s="28">
        <v>1147.27114</v>
      </c>
      <c r="M60" s="16">
        <v>958</v>
      </c>
      <c r="N60" s="28">
        <v>698.518808</v>
      </c>
      <c r="O60" s="31">
        <v>0</v>
      </c>
      <c r="P60" s="16">
        <v>0</v>
      </c>
      <c r="Q60" s="31">
        <v>0</v>
      </c>
      <c r="R60" s="16">
        <v>32</v>
      </c>
      <c r="S60" s="41">
        <v>22.335</v>
      </c>
      <c r="T60" s="20">
        <f t="shared" si="2"/>
        <v>2937</v>
      </c>
      <c r="U60" s="28">
        <f t="shared" si="3"/>
        <v>2224.97495437</v>
      </c>
    </row>
    <row r="61" spans="2:22" ht="18">
      <c r="B61" s="18" t="s">
        <v>0</v>
      </c>
      <c r="C61" s="33">
        <f aca="true" t="shared" si="4" ref="C61:U61">SUM(C28:C60)</f>
        <v>7637685</v>
      </c>
      <c r="D61" s="34">
        <f t="shared" si="4"/>
        <v>1412933.18569846</v>
      </c>
      <c r="E61" s="33">
        <f t="shared" si="4"/>
        <v>165713</v>
      </c>
      <c r="F61" s="34">
        <f t="shared" si="4"/>
        <v>110697.64542700002</v>
      </c>
      <c r="G61" s="33">
        <f t="shared" si="4"/>
        <v>11030</v>
      </c>
      <c r="H61" s="34">
        <f t="shared" si="4"/>
        <v>1483.2449339999998</v>
      </c>
      <c r="I61" s="33">
        <f t="shared" si="4"/>
        <v>399558</v>
      </c>
      <c r="J61" s="34">
        <f t="shared" si="4"/>
        <v>83821.12000600001</v>
      </c>
      <c r="K61" s="33">
        <f t="shared" si="4"/>
        <v>2054942</v>
      </c>
      <c r="L61" s="34">
        <f t="shared" si="4"/>
        <v>1100140.693568</v>
      </c>
      <c r="M61" s="33">
        <f t="shared" si="4"/>
        <v>2456715</v>
      </c>
      <c r="N61" s="34">
        <f t="shared" si="4"/>
        <v>990862.3209829999</v>
      </c>
      <c r="O61" s="33">
        <f t="shared" si="4"/>
        <v>64</v>
      </c>
      <c r="P61" s="33">
        <f t="shared" si="4"/>
        <v>2</v>
      </c>
      <c r="Q61" s="33">
        <f t="shared" si="4"/>
        <v>28</v>
      </c>
      <c r="R61" s="33">
        <f t="shared" si="4"/>
        <v>1617251</v>
      </c>
      <c r="S61" s="34">
        <f t="shared" si="4"/>
        <v>444998.6271952501</v>
      </c>
      <c r="T61" s="33">
        <f t="shared" si="4"/>
        <v>14342988</v>
      </c>
      <c r="U61" s="19">
        <f t="shared" si="4"/>
        <v>4144936.8378117103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ht="12.75">
      <c r="B63" t="s">
        <v>55</v>
      </c>
    </row>
    <row r="64" ht="12.75">
      <c r="B64" t="s">
        <v>56</v>
      </c>
    </row>
    <row r="65" ht="12.75">
      <c r="B65" t="s">
        <v>57</v>
      </c>
    </row>
    <row r="66" ht="12.75">
      <c r="B66" t="s">
        <v>58</v>
      </c>
    </row>
    <row r="67" ht="12.75">
      <c r="B67" t="s">
        <v>59</v>
      </c>
    </row>
    <row r="68" ht="12.75">
      <c r="B68" t="s">
        <v>60</v>
      </c>
    </row>
    <row r="69" ht="12.75">
      <c r="B69" t="s">
        <v>61</v>
      </c>
    </row>
  </sheetData>
  <sheetProtection/>
  <mergeCells count="29"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2016-09-05T16:43:09Z</dcterms:modified>
  <cp:category/>
  <cp:version/>
  <cp:contentType/>
  <cp:contentStatus/>
</cp:coreProperties>
</file>